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celk." sheetId="1" r:id="rId1"/>
    <sheet name="kat." sheetId="2" r:id="rId2"/>
  </sheets>
  <definedNames>
    <definedName name="TABLE" localSheetId="0">'celk.'!$G$13:$L$21</definedName>
    <definedName name="TABLE" localSheetId="1">'kat.'!$H$13:$M$22</definedName>
  </definedNames>
  <calcPr fullCalcOnLoad="1"/>
</workbook>
</file>

<file path=xl/sharedStrings.xml><?xml version="1.0" encoding="utf-8"?>
<sst xmlns="http://schemas.openxmlformats.org/spreadsheetml/2006/main" count="477" uniqueCount="158">
  <si>
    <t>Sýkora Vladimír</t>
  </si>
  <si>
    <t>Vlasák Jaroslav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</si>
  <si>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</si>
  <si>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</si>
  <si>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</si>
  <si>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</si>
  <si>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</si>
  <si>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</si>
  <si>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</si>
  <si>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</si>
  <si>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</si>
  <si>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</si>
  <si>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VÝSLEDKOVÁ  LISTINA</t>
  </si>
  <si>
    <t>hlavní rozhodčí</t>
  </si>
  <si>
    <t>ředitel závodu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</si>
  <si>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</si>
  <si>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</si>
  <si>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</si>
  <si>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</si>
  <si>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</si>
  <si>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</si>
  <si>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</si>
  <si>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</si>
  <si>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</si>
  <si>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Kučík Štefan</t>
  </si>
  <si>
    <t>ACES Karlovy Vary</t>
  </si>
  <si>
    <t>Ženy do 34 let:</t>
  </si>
  <si>
    <t>Ženy 35 a více let:</t>
  </si>
  <si>
    <t>Leško Jiří</t>
  </si>
  <si>
    <t>Tolar Vladimír</t>
  </si>
  <si>
    <t>Tachov</t>
  </si>
  <si>
    <t>Volena Radek</t>
  </si>
  <si>
    <t>Celk. poř.</t>
  </si>
  <si>
    <t>&lt;TR&gt;&lt;TH&gt;Start. č.&lt;TH&gt;Pořadí&lt;TH&gt;Ročník&lt;TH&gt;Jméno&lt;TH&gt;Oddíl&lt;TH&gt;Čas&lt;TH&gt;Celk. poř.</t>
  </si>
  <si>
    <t>&lt;col&gt;&lt;col align=center&gt;</t>
  </si>
  <si>
    <r>
      <t>&lt;TITLE&gt;</t>
    </r>
    <r>
      <rPr>
        <sz val="10"/>
        <color indexed="10"/>
        <rFont val="Times New Roman"/>
        <family val="1"/>
      </rPr>
      <t>Výsledky Pepíkovy lávky 2010</t>
    </r>
    <r>
      <rPr>
        <sz val="10"/>
        <rFont val="Times New Roman"/>
        <family val="0"/>
      </rPr>
      <t>&lt;/TITLE&gt;&lt;/HEAD&gt;</t>
    </r>
  </si>
  <si>
    <t>Kotek Silvestr</t>
  </si>
  <si>
    <t>Černý Pavel</t>
  </si>
  <si>
    <t>SV Stříbro</t>
  </si>
  <si>
    <t>Lacina Jiří</t>
  </si>
  <si>
    <t>Sokol Konstantinovy Lázně</t>
  </si>
  <si>
    <t>Zíka Josef</t>
  </si>
  <si>
    <t>Holátko Milan</t>
  </si>
  <si>
    <t>Tenis Stříbro</t>
  </si>
  <si>
    <t>TJ Baník Stříbro</t>
  </si>
  <si>
    <t>Trávníček Jiří</t>
  </si>
  <si>
    <t>Bukovjan Petr</t>
  </si>
  <si>
    <t>Jan Hora</t>
  </si>
  <si>
    <t>Hrubá Jana</t>
  </si>
  <si>
    <t>Stříbro</t>
  </si>
  <si>
    <t>Šůcha Václav</t>
  </si>
  <si>
    <t>Cyklodrak Stříbro</t>
  </si>
  <si>
    <t>Šrámek Milan</t>
  </si>
  <si>
    <t>Škarda Zdeněk</t>
  </si>
  <si>
    <t>Stahl Jaroslav</t>
  </si>
  <si>
    <t>Kladruby</t>
  </si>
  <si>
    <t>Hlavní závod 7.800 m</t>
  </si>
  <si>
    <t>Davidová Lucie</t>
  </si>
  <si>
    <t>Procházková Patricia</t>
  </si>
  <si>
    <t>Barnáš Vladimír</t>
  </si>
  <si>
    <t>David Ivan</t>
  </si>
  <si>
    <t>Procházka Milan</t>
  </si>
  <si>
    <t>Houška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</si>
  <si>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</si>
  <si>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</si>
  <si>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</si>
  <si>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</si>
  <si>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</si>
  <si>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</si>
  <si>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</si>
  <si>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</si>
  <si>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</si>
  <si>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</si>
  <si>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</si>
  <si>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</si>
  <si>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</si>
  <si>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</si>
  <si>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</si>
  <si>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</si>
  <si>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</si>
  <si>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</si>
  <si>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</si>
  <si>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</si>
  <si>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</si>
  <si>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</si>
  <si>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</si>
  <si>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</si>
  <si>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</si>
  <si>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</si>
  <si>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</si>
  <si>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</si>
  <si>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</si>
  <si>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</si>
  <si>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</si>
  <si>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</si>
  <si>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</si>
  <si>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</si>
  <si>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</si>
  <si>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</si>
  <si>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</si>
  <si>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</si>
  <si>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</si>
  <si>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</si>
  <si>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</si>
  <si>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</si>
  <si>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</si>
  <si>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</si>
  <si>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</si>
  <si>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Holčík Jan</t>
  </si>
  <si>
    <t>AVL Stříbro</t>
  </si>
  <si>
    <t>Schimmerová Hana</t>
  </si>
  <si>
    <t>Ambrožová Světlana</t>
  </si>
  <si>
    <t>Součková Zuzana</t>
  </si>
  <si>
    <t>Sportklub Chodová Planá</t>
  </si>
  <si>
    <t>Stachová Pavla</t>
  </si>
  <si>
    <t>Michalíková Marta</t>
  </si>
  <si>
    <t>Kroupa Jaroslav</t>
  </si>
  <si>
    <t>Matějka Miloš</t>
  </si>
  <si>
    <t>Štěpáník Petr</t>
  </si>
  <si>
    <t>Zeman Zbyšek</t>
  </si>
  <si>
    <t>TTK Slávia VŠ Plzeň</t>
  </si>
  <si>
    <t>46.</t>
  </si>
  <si>
    <t>47.</t>
  </si>
  <si>
    <t>48.</t>
  </si>
  <si>
    <t>49.</t>
  </si>
  <si>
    <t>50.</t>
  </si>
  <si>
    <t>51.</t>
  </si>
  <si>
    <t>52.</t>
  </si>
  <si>
    <t>BĚH PŘES PEPÍKOVU LÁVKU 2015 - 13.ročník</t>
  </si>
  <si>
    <t>Stříbro 07.03.2015</t>
  </si>
  <si>
    <t>Vančurová Šárka</t>
  </si>
  <si>
    <t>Plzeň</t>
  </si>
  <si>
    <t>Divišová Vladimíra</t>
  </si>
  <si>
    <t>Bečvářová Marcela</t>
  </si>
  <si>
    <t>SKP Union Cheb</t>
  </si>
  <si>
    <t>Kohútová Vlasta</t>
  </si>
  <si>
    <t>Šrámková Veronika</t>
  </si>
  <si>
    <t>Chlapcová Lucie</t>
  </si>
  <si>
    <t>Jáňová Veronika</t>
  </si>
  <si>
    <t>Krassa Manfréd</t>
  </si>
  <si>
    <t>ŠAK Chodov</t>
  </si>
  <si>
    <t>CKB Stříbro</t>
  </si>
  <si>
    <t>Moročkovskij Ivo</t>
  </si>
  <si>
    <t>Tatran Přimda</t>
  </si>
  <si>
    <t>Čechura Martin</t>
  </si>
  <si>
    <t>Kubal Vlastimil</t>
  </si>
  <si>
    <t>Brnířov</t>
  </si>
  <si>
    <t>Chlapec Petr</t>
  </si>
  <si>
    <t>Rabada František</t>
  </si>
  <si>
    <t>Schneider Miloslav</t>
  </si>
  <si>
    <t>Černý Martin</t>
  </si>
  <si>
    <t>AC Trial Plzeň</t>
  </si>
  <si>
    <t>Kopča Lukáš</t>
  </si>
  <si>
    <t>Audes Marek</t>
  </si>
  <si>
    <t>IBIS HOTEL Plzeň</t>
  </si>
  <si>
    <t>Rabada Petr</t>
  </si>
  <si>
    <t>Krejčí Matyáš</t>
  </si>
  <si>
    <t>CELKOVÉ POŘADÍ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</si>
</sst>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d\o\p\./\od\p\."/>
    <numFmt numFmtId="167" formatCode="hh/mm:ss"/>
    <numFmt numFmtId="168" formatCode="\(hh\)/mm:ss"/>
    <numFmt numFmtId="169" formatCode="h/mm:ss"/>
  </numFmts>
  <fonts count="51">
    <font>
      <sz val="10"/>
      <name val="Times New Roman"/>
      <family val="0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20"/>
      <name val="Arial Black"/>
      <family val="2"/>
    </font>
    <font>
      <sz val="20"/>
      <name val="Arial"/>
      <family val="2"/>
    </font>
    <font>
      <sz val="20"/>
      <name val="Times New Roman CE"/>
      <family val="0"/>
    </font>
    <font>
      <b/>
      <sz val="16"/>
      <name val="Arial Black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5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2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145" zoomScaleNormal="145" zoomScalePageLayoutView="0" workbookViewId="0" topLeftCell="A13">
      <selection activeCell="P28" sqref="P28"/>
    </sheetView>
  </sheetViews>
  <sheetFormatPr defaultColWidth="9.33203125" defaultRowHeight="12.75"/>
  <cols>
    <col min="1" max="1" width="8.33203125" style="0" bestFit="1" customWidth="1"/>
    <col min="2" max="2" width="7.83203125" style="0" bestFit="1" customWidth="1"/>
    <col min="3" max="3" width="28.5" style="0" customWidth="1"/>
    <col min="4" max="4" width="30" style="0" customWidth="1"/>
    <col min="5" max="5" width="10.83203125" style="0" customWidth="1"/>
    <col min="6" max="6" width="10.83203125" style="22" customWidth="1"/>
    <col min="7" max="11" width="0" style="0" hidden="1" customWidth="1"/>
  </cols>
  <sheetData>
    <row r="1" spans="6:7" ht="13.5" hidden="1" thickBot="1">
      <c r="F1" s="18"/>
      <c r="G1" t="s">
        <v>15</v>
      </c>
    </row>
    <row r="2" spans="6:7" ht="13.5" hidden="1" thickBot="1">
      <c r="F2" s="18"/>
      <c r="G2" t="s">
        <v>16</v>
      </c>
    </row>
    <row r="3" spans="6:7" ht="13.5" hidden="1" thickBot="1">
      <c r="F3" s="18"/>
      <c r="G3" t="s">
        <v>17</v>
      </c>
    </row>
    <row r="4" spans="6:7" ht="13.5" hidden="1" thickBot="1">
      <c r="F4" s="18"/>
      <c r="G4" t="s">
        <v>35</v>
      </c>
    </row>
    <row r="5" spans="6:7" ht="13.5" hidden="1" thickBot="1">
      <c r="F5" s="18"/>
      <c r="G5" t="s">
        <v>18</v>
      </c>
    </row>
    <row r="6" spans="6:7" ht="13.5" hidden="1" thickBot="1">
      <c r="F6" s="18"/>
      <c r="G6" t="s">
        <v>19</v>
      </c>
    </row>
    <row r="7" spans="6:7" ht="13.5" hidden="1" thickBot="1">
      <c r="F7" s="18"/>
      <c r="G7" t="s">
        <v>20</v>
      </c>
    </row>
    <row r="8" spans="6:7" ht="13.5" hidden="1" thickBot="1">
      <c r="F8" s="18"/>
      <c r="G8" t="s">
        <v>21</v>
      </c>
    </row>
    <row r="9" spans="6:7" ht="13.5" hidden="1" thickBot="1">
      <c r="F9" s="18"/>
      <c r="G9" t="s">
        <v>20</v>
      </c>
    </row>
    <row r="10" spans="6:7" ht="13.5" hidden="1" thickBot="1">
      <c r="F10" s="18"/>
      <c r="G10" t="s">
        <v>22</v>
      </c>
    </row>
    <row r="11" spans="6:7" ht="13.5" hidden="1" thickBot="1">
      <c r="F11" s="18"/>
      <c r="G11" t="s">
        <v>34</v>
      </c>
    </row>
    <row r="12" spans="6:7" ht="13.5" hidden="1" thickBot="1">
      <c r="F12" s="18"/>
      <c r="G12" t="s">
        <v>20</v>
      </c>
    </row>
    <row r="13" spans="1:10" s="4" customFormat="1" ht="26.25" customHeight="1" thickBot="1">
      <c r="A13" s="27" t="s">
        <v>12</v>
      </c>
      <c r="B13" s="28"/>
      <c r="C13" s="28"/>
      <c r="D13" s="28"/>
      <c r="E13" s="28"/>
      <c r="F13" s="29"/>
      <c r="G13" s="2"/>
      <c r="H13" s="2"/>
      <c r="I13" s="2"/>
      <c r="J13" s="3"/>
    </row>
    <row r="14" spans="1:10" s="1" customFormat="1" ht="9" customHeight="1">
      <c r="A14" s="5"/>
      <c r="B14" s="5"/>
      <c r="C14" s="5"/>
      <c r="D14" s="5"/>
      <c r="E14" s="5"/>
      <c r="F14" s="19"/>
      <c r="G14" s="6"/>
      <c r="H14" s="6"/>
      <c r="I14" s="6"/>
      <c r="J14"/>
    </row>
    <row r="15" spans="1:9" s="9" customFormat="1" ht="17.25" customHeight="1">
      <c r="A15" s="30" t="s">
        <v>128</v>
      </c>
      <c r="B15" s="30"/>
      <c r="C15" s="30"/>
      <c r="D15" s="30"/>
      <c r="E15" s="30"/>
      <c r="F15" s="30"/>
      <c r="G15" s="6"/>
      <c r="H15" s="8"/>
      <c r="I15" s="8"/>
    </row>
    <row r="16" spans="1:7" s="9" customFormat="1" ht="17.25" customHeight="1">
      <c r="A16" s="31" t="s">
        <v>129</v>
      </c>
      <c r="B16" s="31"/>
      <c r="C16" s="31"/>
      <c r="D16" s="31"/>
      <c r="E16" s="31"/>
      <c r="F16" s="31"/>
      <c r="G16" s="9" t="str">
        <f>"&lt;TR&gt;&lt;TD COLSPAN=7&gt;"&amp;A16</f>
        <v>&lt;TR&gt;&lt;TD COLSPAN=7&gt;Stříbro 07.03.2015</v>
      </c>
    </row>
    <row r="17" spans="1:6" s="9" customFormat="1" ht="17.25" customHeight="1">
      <c r="A17" s="30" t="s">
        <v>56</v>
      </c>
      <c r="B17" s="30"/>
      <c r="C17" s="30"/>
      <c r="D17" s="30"/>
      <c r="E17" s="30"/>
      <c r="F17" s="30"/>
    </row>
    <row r="18" spans="1:6" s="9" customFormat="1" ht="8.25" customHeight="1">
      <c r="A18" s="7"/>
      <c r="B18" s="7"/>
      <c r="C18" s="7"/>
      <c r="D18" s="7"/>
      <c r="E18" s="7"/>
      <c r="F18" s="20"/>
    </row>
    <row r="19" spans="1:9" s="9" customFormat="1" ht="15.75" customHeight="1">
      <c r="A19" s="32" t="s">
        <v>157</v>
      </c>
      <c r="B19" s="32"/>
      <c r="C19" s="32"/>
      <c r="D19" s="32"/>
      <c r="E19" s="32"/>
      <c r="F19" s="32"/>
      <c r="G19" s="32" t="str">
        <f>"&lt;TR&gt;&lt;TD COLSPAN=7&gt;&lt;FONT SIZE=+1&gt;&lt;B&gt;&lt;BR&gt;"&amp;A19&amp;"&lt;/B&gt;&lt;/FONT&gt;"</f>
        <v>&lt;TR&gt;&lt;TD COLSPAN=7&gt;&lt;FONT SIZE=+1&gt;&lt;B&gt;&lt;BR&gt;CELKOVÉ POŘADÍ&lt;/B&gt;&lt;/FONT&gt;</v>
      </c>
      <c r="H19" s="32"/>
      <c r="I19" s="32"/>
    </row>
    <row r="20" spans="1:7" s="9" customFormat="1" ht="12.75" customHeight="1">
      <c r="A20" s="10" t="s">
        <v>2</v>
      </c>
      <c r="B20" s="10" t="s">
        <v>4</v>
      </c>
      <c r="C20" s="10" t="s">
        <v>5</v>
      </c>
      <c r="D20" s="10" t="s">
        <v>6</v>
      </c>
      <c r="E20" s="10" t="s">
        <v>7</v>
      </c>
      <c r="F20" s="10" t="s">
        <v>32</v>
      </c>
      <c r="G20" s="6" t="s">
        <v>33</v>
      </c>
    </row>
    <row r="21" spans="1:7" s="9" customFormat="1" ht="12.75" customHeight="1">
      <c r="A21" s="24">
        <v>11</v>
      </c>
      <c r="B21" s="24">
        <v>1991</v>
      </c>
      <c r="C21" s="9" t="s">
        <v>150</v>
      </c>
      <c r="D21" s="26" t="s">
        <v>151</v>
      </c>
      <c r="E21" s="11">
        <v>0.021875</v>
      </c>
      <c r="F21" s="12" t="s">
        <v>63</v>
      </c>
      <c r="G21" s="6"/>
    </row>
    <row r="22" spans="1:11" s="9" customFormat="1" ht="12.75">
      <c r="A22" s="24">
        <v>34</v>
      </c>
      <c r="B22" s="24">
        <v>1964</v>
      </c>
      <c r="C22" s="9" t="s">
        <v>60</v>
      </c>
      <c r="D22" s="26" t="s">
        <v>51</v>
      </c>
      <c r="E22" s="11">
        <v>0.022083333333333333</v>
      </c>
      <c r="F22" s="12" t="s">
        <v>64</v>
      </c>
      <c r="G22" s="6"/>
      <c r="K22" s="6"/>
    </row>
    <row r="23" spans="1:11" s="9" customFormat="1" ht="12.75">
      <c r="A23" s="24">
        <v>10</v>
      </c>
      <c r="B23" s="24">
        <v>1969</v>
      </c>
      <c r="C23" s="9" t="s">
        <v>119</v>
      </c>
      <c r="D23" s="26" t="s">
        <v>120</v>
      </c>
      <c r="E23" s="11">
        <v>0.023298611111111107</v>
      </c>
      <c r="F23" s="12" t="s">
        <v>65</v>
      </c>
      <c r="G23" s="6"/>
      <c r="K23" s="6"/>
    </row>
    <row r="24" spans="1:11" s="9" customFormat="1" ht="12.75">
      <c r="A24" s="24">
        <v>47</v>
      </c>
      <c r="B24" s="24">
        <v>1990</v>
      </c>
      <c r="C24" s="9" t="s">
        <v>152</v>
      </c>
      <c r="D24" s="26" t="s">
        <v>44</v>
      </c>
      <c r="E24" s="11">
        <v>0.023738425925925923</v>
      </c>
      <c r="F24" s="12" t="s">
        <v>66</v>
      </c>
      <c r="G24" s="6"/>
      <c r="K24" s="6"/>
    </row>
    <row r="25" spans="1:11" s="9" customFormat="1" ht="12.75">
      <c r="A25" s="24">
        <v>42</v>
      </c>
      <c r="B25" s="24">
        <v>1960</v>
      </c>
      <c r="C25" s="9" t="s">
        <v>41</v>
      </c>
      <c r="D25" s="26" t="s">
        <v>38</v>
      </c>
      <c r="E25" s="11">
        <v>0.024259259259259258</v>
      </c>
      <c r="F25" s="12" t="s">
        <v>67</v>
      </c>
      <c r="G25" s="6"/>
      <c r="K25" s="6"/>
    </row>
    <row r="26" spans="1:11" s="9" customFormat="1" ht="12.75">
      <c r="A26" s="24">
        <v>7</v>
      </c>
      <c r="B26" s="24">
        <v>1972</v>
      </c>
      <c r="C26" s="9" t="s">
        <v>45</v>
      </c>
      <c r="D26" s="26" t="s">
        <v>38</v>
      </c>
      <c r="E26" s="11">
        <v>0.024571759259259262</v>
      </c>
      <c r="F26" s="12" t="s">
        <v>68</v>
      </c>
      <c r="G26" s="6"/>
      <c r="K26" s="6"/>
    </row>
    <row r="27" spans="1:11" s="9" customFormat="1" ht="12.75">
      <c r="A27" s="24">
        <v>41</v>
      </c>
      <c r="B27" s="24">
        <v>1974</v>
      </c>
      <c r="C27" s="9" t="s">
        <v>144</v>
      </c>
      <c r="D27" s="26" t="s">
        <v>55</v>
      </c>
      <c r="E27" s="11">
        <v>0.024756944444444443</v>
      </c>
      <c r="F27" s="12" t="s">
        <v>69</v>
      </c>
      <c r="G27" s="6"/>
      <c r="K27" s="6"/>
    </row>
    <row r="28" spans="1:11" s="9" customFormat="1" ht="12.75">
      <c r="A28" s="24">
        <v>39</v>
      </c>
      <c r="B28" s="24">
        <v>1985</v>
      </c>
      <c r="C28" s="9" t="s">
        <v>46</v>
      </c>
      <c r="D28" s="26" t="s">
        <v>38</v>
      </c>
      <c r="E28" s="11">
        <v>0.024918981481481483</v>
      </c>
      <c r="F28" s="12" t="s">
        <v>70</v>
      </c>
      <c r="G28" s="6"/>
      <c r="K28" s="6"/>
    </row>
    <row r="29" spans="1:11" s="9" customFormat="1" ht="12.75">
      <c r="A29" s="24">
        <v>27</v>
      </c>
      <c r="B29" s="24">
        <v>1980</v>
      </c>
      <c r="C29" s="9" t="s">
        <v>54</v>
      </c>
      <c r="D29" s="26" t="s">
        <v>38</v>
      </c>
      <c r="E29" s="11">
        <v>0.02513888888888889</v>
      </c>
      <c r="F29" s="12" t="s">
        <v>71</v>
      </c>
      <c r="G29" s="6"/>
      <c r="K29" s="6"/>
    </row>
    <row r="30" spans="1:11" s="9" customFormat="1" ht="12.75">
      <c r="A30" s="24">
        <v>45</v>
      </c>
      <c r="B30" s="24">
        <v>1994</v>
      </c>
      <c r="C30" s="9" t="s">
        <v>57</v>
      </c>
      <c r="D30" s="26" t="s">
        <v>44</v>
      </c>
      <c r="E30" s="11">
        <v>0.025358796296296296</v>
      </c>
      <c r="F30" s="12" t="s">
        <v>72</v>
      </c>
      <c r="G30" s="6"/>
      <c r="K30" s="6"/>
    </row>
    <row r="31" spans="1:11" s="9" customFormat="1" ht="12.75">
      <c r="A31" s="24">
        <v>40</v>
      </c>
      <c r="B31" s="24">
        <v>1962</v>
      </c>
      <c r="C31" s="9" t="s">
        <v>52</v>
      </c>
      <c r="D31" s="26" t="s">
        <v>38</v>
      </c>
      <c r="E31" s="11">
        <v>0.0256712962962963</v>
      </c>
      <c r="F31" s="12" t="s">
        <v>73</v>
      </c>
      <c r="G31" s="6"/>
      <c r="K31" s="6"/>
    </row>
    <row r="32" spans="1:11" s="9" customFormat="1" ht="12.75">
      <c r="A32" s="24">
        <v>17</v>
      </c>
      <c r="B32" s="24">
        <v>1958</v>
      </c>
      <c r="C32" s="9" t="s">
        <v>1</v>
      </c>
      <c r="D32" s="26" t="s">
        <v>109</v>
      </c>
      <c r="E32" s="11">
        <v>0.025740740740740745</v>
      </c>
      <c r="F32" s="12" t="s">
        <v>74</v>
      </c>
      <c r="G32" s="6"/>
      <c r="K32" s="6"/>
    </row>
    <row r="33" spans="1:11" s="9" customFormat="1" ht="12.75">
      <c r="A33" s="24">
        <v>23</v>
      </c>
      <c r="B33" s="24">
        <v>1985</v>
      </c>
      <c r="C33" s="9" t="s">
        <v>114</v>
      </c>
      <c r="D33" s="26" t="s">
        <v>38</v>
      </c>
      <c r="E33" s="11">
        <v>0.025891203703703704</v>
      </c>
      <c r="F33" s="12" t="s">
        <v>75</v>
      </c>
      <c r="G33" s="6"/>
      <c r="K33" s="6"/>
    </row>
    <row r="34" spans="1:11" s="9" customFormat="1" ht="12.75">
      <c r="A34" s="24">
        <v>6</v>
      </c>
      <c r="B34" s="24">
        <v>1964</v>
      </c>
      <c r="C34" s="9" t="s">
        <v>116</v>
      </c>
      <c r="D34" s="26" t="s">
        <v>113</v>
      </c>
      <c r="E34" s="11">
        <v>0.025949074074074072</v>
      </c>
      <c r="F34" s="12" t="s">
        <v>76</v>
      </c>
      <c r="G34" s="6"/>
      <c r="K34" s="6"/>
    </row>
    <row r="35" spans="1:11" s="9" customFormat="1" ht="12.75">
      <c r="A35" s="24">
        <v>28</v>
      </c>
      <c r="B35" s="24">
        <v>1975</v>
      </c>
      <c r="C35" s="9" t="s">
        <v>145</v>
      </c>
      <c r="D35" s="26" t="s">
        <v>146</v>
      </c>
      <c r="E35" s="11">
        <v>0.02648148148148148</v>
      </c>
      <c r="F35" s="12" t="s">
        <v>77</v>
      </c>
      <c r="G35" s="6"/>
      <c r="K35" s="6"/>
    </row>
    <row r="36" spans="1:11" s="9" customFormat="1" ht="12.75">
      <c r="A36" s="24">
        <v>5</v>
      </c>
      <c r="B36" s="24">
        <v>1981</v>
      </c>
      <c r="C36" s="9" t="s">
        <v>153</v>
      </c>
      <c r="D36" s="26" t="s">
        <v>154</v>
      </c>
      <c r="E36" s="11">
        <v>0.026539351851851852</v>
      </c>
      <c r="F36" s="12" t="s">
        <v>78</v>
      </c>
      <c r="G36" s="6"/>
      <c r="K36" s="6"/>
    </row>
    <row r="37" spans="1:11" s="9" customFormat="1" ht="12.75">
      <c r="A37" s="24">
        <v>22</v>
      </c>
      <c r="B37" s="24">
        <v>1968</v>
      </c>
      <c r="C37" s="9" t="s">
        <v>53</v>
      </c>
      <c r="D37" s="26" t="s">
        <v>38</v>
      </c>
      <c r="E37" s="11">
        <v>0.0265625</v>
      </c>
      <c r="F37" s="12" t="s">
        <v>79</v>
      </c>
      <c r="G37" s="6"/>
      <c r="K37" s="6"/>
    </row>
    <row r="38" spans="1:11" s="9" customFormat="1" ht="12.75">
      <c r="A38" s="24">
        <v>38</v>
      </c>
      <c r="B38" s="24">
        <v>1962</v>
      </c>
      <c r="C38" s="9" t="s">
        <v>36</v>
      </c>
      <c r="D38" s="26" t="s">
        <v>38</v>
      </c>
      <c r="E38" s="11">
        <v>0.02665509259259259</v>
      </c>
      <c r="F38" s="12" t="s">
        <v>80</v>
      </c>
      <c r="G38" s="6"/>
      <c r="K38" s="6"/>
    </row>
    <row r="39" spans="1:11" s="9" customFormat="1" ht="12.75">
      <c r="A39" s="24">
        <v>3</v>
      </c>
      <c r="B39" s="24">
        <v>1973</v>
      </c>
      <c r="C39" s="9" t="s">
        <v>147</v>
      </c>
      <c r="D39" s="26" t="s">
        <v>113</v>
      </c>
      <c r="E39" s="11">
        <v>0.026736111111111113</v>
      </c>
      <c r="F39" s="12" t="s">
        <v>81</v>
      </c>
      <c r="G39" s="6"/>
      <c r="K39" s="6"/>
    </row>
    <row r="40" spans="1:11" s="9" customFormat="1" ht="12.75">
      <c r="A40" s="23">
        <v>29</v>
      </c>
      <c r="B40" s="24">
        <v>1972</v>
      </c>
      <c r="C40" s="9" t="s">
        <v>130</v>
      </c>
      <c r="D40" s="26" t="s">
        <v>131</v>
      </c>
      <c r="E40" s="11">
        <v>0.026759259259259257</v>
      </c>
      <c r="F40" s="23" t="s">
        <v>82</v>
      </c>
      <c r="G40" s="6"/>
      <c r="K40" s="6"/>
    </row>
    <row r="41" spans="1:11" s="9" customFormat="1" ht="12.75">
      <c r="A41" s="24">
        <v>30</v>
      </c>
      <c r="B41" s="24">
        <v>1988</v>
      </c>
      <c r="C41" s="9" t="s">
        <v>115</v>
      </c>
      <c r="D41" s="26" t="s">
        <v>120</v>
      </c>
      <c r="E41" s="11">
        <v>0.02697916666666667</v>
      </c>
      <c r="F41" s="12" t="s">
        <v>83</v>
      </c>
      <c r="G41" s="6"/>
      <c r="K41" s="6"/>
    </row>
    <row r="42" spans="1:11" s="9" customFormat="1" ht="12.75">
      <c r="A42" s="24">
        <v>44</v>
      </c>
      <c r="B42" s="24">
        <v>1977</v>
      </c>
      <c r="C42" s="9" t="s">
        <v>108</v>
      </c>
      <c r="D42" s="26" t="s">
        <v>49</v>
      </c>
      <c r="E42" s="11">
        <v>0.027060185185185187</v>
      </c>
      <c r="F42" s="12" t="s">
        <v>84</v>
      </c>
      <c r="G42" s="6"/>
      <c r="K42" s="6"/>
    </row>
    <row r="43" spans="1:11" s="9" customFormat="1" ht="12.75">
      <c r="A43" s="24">
        <v>49</v>
      </c>
      <c r="B43" s="24">
        <v>1963</v>
      </c>
      <c r="C43" s="9" t="s">
        <v>28</v>
      </c>
      <c r="D43" s="26" t="s">
        <v>51</v>
      </c>
      <c r="E43" s="11">
        <v>0.02736111111111111</v>
      </c>
      <c r="F43" s="12" t="s">
        <v>85</v>
      </c>
      <c r="G43" s="6"/>
      <c r="K43" s="6"/>
    </row>
    <row r="44" spans="1:11" s="9" customFormat="1" ht="12.75">
      <c r="A44" s="24">
        <v>46</v>
      </c>
      <c r="B44" s="24">
        <v>1998</v>
      </c>
      <c r="C44" s="9" t="s">
        <v>136</v>
      </c>
      <c r="D44" s="26" t="s">
        <v>44</v>
      </c>
      <c r="E44" s="11">
        <v>0.027719907407407405</v>
      </c>
      <c r="F44" s="12" t="s">
        <v>86</v>
      </c>
      <c r="G44" s="6"/>
      <c r="K44" s="6"/>
    </row>
    <row r="45" spans="1:11" s="9" customFormat="1" ht="12.75">
      <c r="A45" s="24">
        <v>16</v>
      </c>
      <c r="B45" s="24">
        <v>1967</v>
      </c>
      <c r="C45" s="9" t="s">
        <v>24</v>
      </c>
      <c r="D45" s="26" t="s">
        <v>38</v>
      </c>
      <c r="E45" s="11">
        <v>0.02787037037037037</v>
      </c>
      <c r="F45" s="12" t="s">
        <v>87</v>
      </c>
      <c r="G45" s="6"/>
      <c r="K45" s="6"/>
    </row>
    <row r="46" spans="1:11" s="9" customFormat="1" ht="12.75">
      <c r="A46" s="24">
        <v>13</v>
      </c>
      <c r="B46" s="24">
        <v>1960</v>
      </c>
      <c r="C46" s="9" t="s">
        <v>117</v>
      </c>
      <c r="D46" s="26" t="s">
        <v>38</v>
      </c>
      <c r="E46" s="11">
        <v>0.02809027777777778</v>
      </c>
      <c r="F46" s="12" t="s">
        <v>88</v>
      </c>
      <c r="G46" s="6"/>
      <c r="K46" s="6"/>
    </row>
    <row r="47" spans="1:11" s="9" customFormat="1" ht="12.75">
      <c r="A47" s="24">
        <v>16</v>
      </c>
      <c r="B47" s="24">
        <v>2003</v>
      </c>
      <c r="C47" s="9" t="s">
        <v>156</v>
      </c>
      <c r="D47" s="26" t="s">
        <v>44</v>
      </c>
      <c r="E47" s="11">
        <v>0.028344907407407412</v>
      </c>
      <c r="F47" s="12" t="s">
        <v>89</v>
      </c>
      <c r="G47" s="6"/>
      <c r="K47" s="6"/>
    </row>
    <row r="48" spans="1:11" s="9" customFormat="1" ht="12.75">
      <c r="A48" s="24">
        <v>51</v>
      </c>
      <c r="B48" s="24">
        <v>1969</v>
      </c>
      <c r="C48" s="9" t="s">
        <v>31</v>
      </c>
      <c r="D48" s="26" t="s">
        <v>38</v>
      </c>
      <c r="E48" s="11">
        <v>0.02883101851851852</v>
      </c>
      <c r="F48" s="12" t="s">
        <v>90</v>
      </c>
      <c r="G48" s="6"/>
      <c r="K48" s="6"/>
    </row>
    <row r="49" spans="1:11" s="9" customFormat="1" ht="12.75">
      <c r="A49" s="24">
        <v>25</v>
      </c>
      <c r="B49" s="24">
        <v>1974</v>
      </c>
      <c r="C49" s="9" t="s">
        <v>148</v>
      </c>
      <c r="D49" s="26" t="s">
        <v>49</v>
      </c>
      <c r="E49" s="11">
        <v>0.028935185185185185</v>
      </c>
      <c r="F49" s="12" t="s">
        <v>91</v>
      </c>
      <c r="G49" s="6"/>
      <c r="K49" s="6"/>
    </row>
    <row r="50" spans="1:11" s="9" customFormat="1" ht="12.75">
      <c r="A50" s="24">
        <v>43</v>
      </c>
      <c r="B50" s="24">
        <v>1959</v>
      </c>
      <c r="C50" s="9" t="s">
        <v>42</v>
      </c>
      <c r="D50" s="26" t="s">
        <v>43</v>
      </c>
      <c r="E50" s="11">
        <v>0.029097222222222222</v>
      </c>
      <c r="F50" s="12" t="s">
        <v>92</v>
      </c>
      <c r="G50" s="6"/>
      <c r="K50" s="6"/>
    </row>
    <row r="51" spans="1:11" s="9" customFormat="1" ht="12.75">
      <c r="A51" s="24">
        <v>1</v>
      </c>
      <c r="B51" s="24">
        <v>1985</v>
      </c>
      <c r="C51" s="9" t="s">
        <v>62</v>
      </c>
      <c r="D51" s="26" t="s">
        <v>30</v>
      </c>
      <c r="E51" s="11">
        <v>0.02939814814814815</v>
      </c>
      <c r="F51" s="12" t="s">
        <v>93</v>
      </c>
      <c r="G51" s="6"/>
      <c r="K51" s="6"/>
    </row>
    <row r="52" spans="1:11" s="9" customFormat="1" ht="12.75">
      <c r="A52" s="24">
        <v>12</v>
      </c>
      <c r="B52" s="24">
        <v>1984</v>
      </c>
      <c r="C52" s="9" t="s">
        <v>58</v>
      </c>
      <c r="D52" s="26" t="s">
        <v>38</v>
      </c>
      <c r="E52" s="11">
        <v>0.029409722222222223</v>
      </c>
      <c r="F52" s="12" t="s">
        <v>94</v>
      </c>
      <c r="G52" s="6"/>
      <c r="K52" s="6"/>
    </row>
    <row r="53" spans="1:11" s="9" customFormat="1" ht="12.75">
      <c r="A53" s="24">
        <v>18</v>
      </c>
      <c r="B53" s="24">
        <v>1946</v>
      </c>
      <c r="C53" s="9" t="s">
        <v>50</v>
      </c>
      <c r="D53" s="26" t="s">
        <v>38</v>
      </c>
      <c r="E53" s="11">
        <v>0.02971064814814815</v>
      </c>
      <c r="F53" s="12" t="s">
        <v>95</v>
      </c>
      <c r="G53" s="6"/>
      <c r="K53" s="6"/>
    </row>
    <row r="54" spans="1:11" s="9" customFormat="1" ht="12.75">
      <c r="A54" s="24">
        <v>33</v>
      </c>
      <c r="B54" s="24">
        <v>1968</v>
      </c>
      <c r="C54" s="9" t="s">
        <v>149</v>
      </c>
      <c r="D54" s="26" t="s">
        <v>38</v>
      </c>
      <c r="E54" s="11">
        <v>0.03006944444444444</v>
      </c>
      <c r="F54" s="12" t="s">
        <v>96</v>
      </c>
      <c r="G54" s="6"/>
      <c r="K54" s="6"/>
    </row>
    <row r="55" spans="1:11" s="9" customFormat="1" ht="12.75">
      <c r="A55" s="24">
        <v>113</v>
      </c>
      <c r="B55" s="24">
        <v>1956</v>
      </c>
      <c r="C55" s="9" t="s">
        <v>0</v>
      </c>
      <c r="D55" s="26" t="s">
        <v>38</v>
      </c>
      <c r="E55" s="11">
        <v>0.03037037037037037</v>
      </c>
      <c r="F55" s="12" t="s">
        <v>97</v>
      </c>
      <c r="G55" s="6"/>
      <c r="K55" s="6"/>
    </row>
    <row r="56" spans="1:11" s="9" customFormat="1" ht="12.75">
      <c r="A56" s="24">
        <v>48</v>
      </c>
      <c r="B56" s="24">
        <v>1944</v>
      </c>
      <c r="C56" s="9" t="s">
        <v>139</v>
      </c>
      <c r="D56" s="26" t="s">
        <v>140</v>
      </c>
      <c r="E56" s="11">
        <v>0.030567129629629628</v>
      </c>
      <c r="F56" s="12" t="s">
        <v>98</v>
      </c>
      <c r="G56" s="6"/>
      <c r="K56" s="6"/>
    </row>
    <row r="57" spans="1:11" s="9" customFormat="1" ht="12.75">
      <c r="A57" s="24">
        <v>20</v>
      </c>
      <c r="B57" s="24">
        <v>1964</v>
      </c>
      <c r="C57" s="9" t="s">
        <v>61</v>
      </c>
      <c r="D57" s="26" t="s">
        <v>25</v>
      </c>
      <c r="E57" s="11">
        <v>0.03072916666666667</v>
      </c>
      <c r="F57" s="12" t="s">
        <v>99</v>
      </c>
      <c r="G57" s="6"/>
      <c r="K57" s="6"/>
    </row>
    <row r="58" spans="1:11" s="9" customFormat="1" ht="12.75">
      <c r="A58" s="24">
        <v>19</v>
      </c>
      <c r="B58" s="24">
        <v>1965</v>
      </c>
      <c r="C58" s="9" t="s">
        <v>37</v>
      </c>
      <c r="D58" s="26" t="s">
        <v>38</v>
      </c>
      <c r="E58" s="11">
        <v>0.030775462962962966</v>
      </c>
      <c r="F58" s="12" t="s">
        <v>100</v>
      </c>
      <c r="G58" s="6"/>
      <c r="K58" s="6"/>
    </row>
    <row r="59" spans="1:11" s="9" customFormat="1" ht="12.75">
      <c r="A59" s="24">
        <v>8</v>
      </c>
      <c r="B59" s="24">
        <v>1976</v>
      </c>
      <c r="C59" s="9" t="s">
        <v>155</v>
      </c>
      <c r="D59" s="26" t="s">
        <v>49</v>
      </c>
      <c r="E59" s="11">
        <v>0.03078703703703704</v>
      </c>
      <c r="F59" s="12" t="s">
        <v>101</v>
      </c>
      <c r="G59" s="6"/>
      <c r="K59" s="6"/>
    </row>
    <row r="60" spans="1:11" s="9" customFormat="1" ht="12.75">
      <c r="A60" s="24">
        <v>36</v>
      </c>
      <c r="B60" s="24">
        <v>1953</v>
      </c>
      <c r="C60" s="9" t="s">
        <v>59</v>
      </c>
      <c r="D60" s="26" t="s">
        <v>141</v>
      </c>
      <c r="E60" s="11">
        <v>0.032858796296296296</v>
      </c>
      <c r="F60" s="12" t="s">
        <v>102</v>
      </c>
      <c r="G60" s="6"/>
      <c r="K60" s="6"/>
    </row>
    <row r="61" spans="1:11" s="9" customFormat="1" ht="12.75">
      <c r="A61" s="24">
        <v>4</v>
      </c>
      <c r="B61" s="24">
        <v>1997</v>
      </c>
      <c r="C61" s="9" t="s">
        <v>137</v>
      </c>
      <c r="D61" s="26" t="s">
        <v>113</v>
      </c>
      <c r="E61" s="11">
        <v>0.03292824074074074</v>
      </c>
      <c r="F61" s="12" t="s">
        <v>103</v>
      </c>
      <c r="G61" s="6"/>
      <c r="K61" s="6"/>
    </row>
    <row r="62" spans="1:11" s="9" customFormat="1" ht="12.75">
      <c r="A62" s="24">
        <v>21</v>
      </c>
      <c r="B62" s="24">
        <v>1962</v>
      </c>
      <c r="C62" s="9" t="s">
        <v>118</v>
      </c>
      <c r="D62" s="26" t="s">
        <v>38</v>
      </c>
      <c r="E62" s="11">
        <v>0.033067129629629634</v>
      </c>
      <c r="F62" s="12" t="s">
        <v>104</v>
      </c>
      <c r="G62" s="6"/>
      <c r="K62" s="6"/>
    </row>
    <row r="63" spans="1:11" s="9" customFormat="1" ht="12.75">
      <c r="A63" s="24">
        <v>31</v>
      </c>
      <c r="B63" s="24">
        <v>1977</v>
      </c>
      <c r="C63" s="9" t="s">
        <v>132</v>
      </c>
      <c r="D63" s="26" t="s">
        <v>49</v>
      </c>
      <c r="E63" s="11">
        <v>0.03395833333333333</v>
      </c>
      <c r="F63" s="12" t="s">
        <v>105</v>
      </c>
      <c r="G63" s="6"/>
      <c r="K63" s="6"/>
    </row>
    <row r="64" spans="1:11" s="9" customFormat="1" ht="12.75">
      <c r="A64" s="24">
        <v>32</v>
      </c>
      <c r="B64" s="24">
        <v>1998</v>
      </c>
      <c r="C64" s="9" t="s">
        <v>138</v>
      </c>
      <c r="D64" s="26" t="s">
        <v>49</v>
      </c>
      <c r="E64" s="11">
        <v>0.03398148148148148</v>
      </c>
      <c r="F64" s="12" t="s">
        <v>106</v>
      </c>
      <c r="G64" s="6"/>
      <c r="K64" s="6"/>
    </row>
    <row r="65" spans="1:11" s="9" customFormat="1" ht="12.75">
      <c r="A65" s="24">
        <v>24</v>
      </c>
      <c r="B65" s="24">
        <v>1964</v>
      </c>
      <c r="C65" s="9" t="s">
        <v>48</v>
      </c>
      <c r="D65" s="26" t="s">
        <v>38</v>
      </c>
      <c r="E65" s="11">
        <v>0.034039351851851855</v>
      </c>
      <c r="F65" s="12" t="s">
        <v>107</v>
      </c>
      <c r="G65" s="6"/>
      <c r="K65" s="6"/>
    </row>
    <row r="66" spans="1:11" s="9" customFormat="1" ht="12.75">
      <c r="A66" s="24">
        <v>2</v>
      </c>
      <c r="B66" s="24">
        <v>1940</v>
      </c>
      <c r="C66" s="9" t="s">
        <v>29</v>
      </c>
      <c r="D66" s="26" t="s">
        <v>38</v>
      </c>
      <c r="E66" s="11">
        <v>0.03490740740740741</v>
      </c>
      <c r="F66" s="12" t="s">
        <v>121</v>
      </c>
      <c r="G66" s="6"/>
      <c r="K66" s="6"/>
    </row>
    <row r="67" spans="1:11" s="9" customFormat="1" ht="12.75">
      <c r="A67" s="24">
        <v>37</v>
      </c>
      <c r="B67" s="24">
        <v>1971</v>
      </c>
      <c r="C67" s="9" t="s">
        <v>133</v>
      </c>
      <c r="D67" s="26" t="s">
        <v>134</v>
      </c>
      <c r="E67" s="11">
        <v>0.03532407407407407</v>
      </c>
      <c r="F67" s="12" t="s">
        <v>122</v>
      </c>
      <c r="G67" s="6"/>
      <c r="K67" s="6"/>
    </row>
    <row r="68" spans="1:11" s="9" customFormat="1" ht="12.75">
      <c r="A68" s="24">
        <v>35</v>
      </c>
      <c r="B68" s="24">
        <v>1950</v>
      </c>
      <c r="C68" s="9" t="s">
        <v>39</v>
      </c>
      <c r="D68" s="26" t="s">
        <v>40</v>
      </c>
      <c r="E68" s="11">
        <v>0.03697916666666667</v>
      </c>
      <c r="F68" s="12" t="s">
        <v>123</v>
      </c>
      <c r="G68" s="6"/>
      <c r="K68" s="6"/>
    </row>
    <row r="69" spans="1:11" s="9" customFormat="1" ht="12.75">
      <c r="A69" s="24">
        <v>15</v>
      </c>
      <c r="B69" s="24">
        <v>1965</v>
      </c>
      <c r="C69" s="9" t="s">
        <v>111</v>
      </c>
      <c r="D69" s="26" t="s">
        <v>113</v>
      </c>
      <c r="E69" s="11">
        <v>0.039293981481481485</v>
      </c>
      <c r="F69" s="12" t="s">
        <v>124</v>
      </c>
      <c r="G69" s="6"/>
      <c r="K69" s="6"/>
    </row>
    <row r="70" spans="1:11" s="9" customFormat="1" ht="12.75">
      <c r="A70" s="24">
        <v>14</v>
      </c>
      <c r="B70" s="24">
        <v>1962</v>
      </c>
      <c r="C70" s="9" t="s">
        <v>112</v>
      </c>
      <c r="D70" s="26" t="s">
        <v>38</v>
      </c>
      <c r="E70" s="25">
        <v>0.04262731481481482</v>
      </c>
      <c r="F70" s="12" t="s">
        <v>125</v>
      </c>
      <c r="G70" s="6"/>
      <c r="K70" s="6"/>
    </row>
    <row r="71" spans="1:11" s="9" customFormat="1" ht="12.75">
      <c r="A71" s="24">
        <v>26</v>
      </c>
      <c r="B71" s="24">
        <v>1964</v>
      </c>
      <c r="C71" s="9" t="s">
        <v>135</v>
      </c>
      <c r="D71" s="26" t="s">
        <v>30</v>
      </c>
      <c r="E71" s="25">
        <v>0.04346064814814815</v>
      </c>
      <c r="F71" s="12" t="s">
        <v>126</v>
      </c>
      <c r="G71" s="6"/>
      <c r="K71" s="6"/>
    </row>
    <row r="72" spans="1:11" s="9" customFormat="1" ht="12.75">
      <c r="A72" s="24">
        <v>50</v>
      </c>
      <c r="B72" s="24">
        <v>1956</v>
      </c>
      <c r="C72" s="9" t="s">
        <v>142</v>
      </c>
      <c r="D72" s="26" t="s">
        <v>143</v>
      </c>
      <c r="E72" s="25">
        <v>0.04556712962962963</v>
      </c>
      <c r="F72" s="12" t="s">
        <v>127</v>
      </c>
      <c r="G72" s="6"/>
      <c r="K72" s="6"/>
    </row>
    <row r="73" spans="5:11" s="9" customFormat="1" ht="12.75">
      <c r="E73" s="11"/>
      <c r="F73" s="12"/>
      <c r="G73" s="6"/>
      <c r="K73" s="6"/>
    </row>
    <row r="74" spans="1:10" s="16" customFormat="1" ht="14.25">
      <c r="A74" s="14" t="s">
        <v>110</v>
      </c>
      <c r="B74" s="14"/>
      <c r="C74" s="14"/>
      <c r="D74" s="14" t="s">
        <v>47</v>
      </c>
      <c r="E74" s="14"/>
      <c r="F74" s="21"/>
      <c r="G74" s="16" t="str">
        <f>"&lt;TR&gt;&lt;TD COLSPAN=4 align=center&gt;&lt;FONT SIZE=+1&gt;&lt;I&gt;"&amp;A74&amp;"&lt;/I&gt;&lt;/FONT&gt;&lt;TD COLSPAN=3 align=center&gt;&lt;FONT SIZE=+1&gt;&lt;I&gt;"&amp;D74&amp;"&lt;/I&gt;&lt;/FONT&gt;"</f>
        <v>&lt;TR&gt;&lt;TD COLSPAN=4 align=center&gt;&lt;FONT SIZE=+1&gt;&lt;I&gt;Schimmerová Hana&lt;/I&gt;&lt;/FONT&gt;&lt;TD COLSPAN=3 align=center&gt;&lt;FONT SIZE=+1&gt;&lt;I&gt;Jan Hora&lt;/I&gt;&lt;/FONT&gt;</v>
      </c>
      <c r="J74" s="17"/>
    </row>
    <row r="75" spans="1:10" s="16" customFormat="1" ht="14.25">
      <c r="A75" s="15" t="s">
        <v>13</v>
      </c>
      <c r="B75" s="15"/>
      <c r="C75" s="15"/>
      <c r="D75" s="15" t="s">
        <v>14</v>
      </c>
      <c r="E75" s="15"/>
      <c r="F75" s="13"/>
      <c r="G75" s="16" t="str">
        <f>"&lt;TR&gt;&lt;TD COLSPAN=4 align=center&gt;"&amp;A75&amp;"&lt;TD COLSPAN=3 align=center&gt;"&amp;D75</f>
        <v>&lt;TR&gt;&lt;TD COLSPAN=4 align=center&gt;hlavní rozhodčí&lt;TD COLSPAN=3 align=center&gt;ředitel závodu</v>
      </c>
      <c r="J75" s="17"/>
    </row>
    <row r="76" s="9" customFormat="1" ht="12.75">
      <c r="G76" s="9" t="s">
        <v>23</v>
      </c>
    </row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</sheetData>
  <sheetProtection/>
  <mergeCells count="5">
    <mergeCell ref="A13:F13"/>
    <mergeCell ref="A15:F15"/>
    <mergeCell ref="A16:F16"/>
    <mergeCell ref="A17:F17"/>
    <mergeCell ref="A19:I1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145" zoomScaleNormal="145" zoomScalePageLayoutView="0" workbookViewId="0" topLeftCell="A13">
      <selection activeCell="C79" sqref="C79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7" width="10.83203125" style="22" customWidth="1"/>
    <col min="8" max="12" width="0" style="0" hidden="1" customWidth="1"/>
  </cols>
  <sheetData>
    <row r="1" spans="7:8" ht="12.75" hidden="1">
      <c r="G1" s="18"/>
      <c r="H1" t="s">
        <v>15</v>
      </c>
    </row>
    <row r="2" spans="7:8" ht="12.75" hidden="1">
      <c r="G2" s="18"/>
      <c r="H2" t="s">
        <v>16</v>
      </c>
    </row>
    <row r="3" spans="7:8" ht="12.75" hidden="1">
      <c r="G3" s="18"/>
      <c r="H3" t="s">
        <v>17</v>
      </c>
    </row>
    <row r="4" spans="7:8" ht="12.75" hidden="1">
      <c r="G4" s="18"/>
      <c r="H4" t="s">
        <v>35</v>
      </c>
    </row>
    <row r="5" spans="7:8" ht="12.75" hidden="1">
      <c r="G5" s="18"/>
      <c r="H5" t="s">
        <v>18</v>
      </c>
    </row>
    <row r="6" spans="7:8" ht="12.75" hidden="1">
      <c r="G6" s="18"/>
      <c r="H6" t="s">
        <v>19</v>
      </c>
    </row>
    <row r="7" spans="7:8" ht="12.75" hidden="1">
      <c r="G7" s="18"/>
      <c r="H7" t="s">
        <v>20</v>
      </c>
    </row>
    <row r="8" spans="7:8" ht="12.75" hidden="1">
      <c r="G8" s="18"/>
      <c r="H8" t="s">
        <v>21</v>
      </c>
    </row>
    <row r="9" spans="7:8" ht="12.75" hidden="1">
      <c r="G9" s="18"/>
      <c r="H9" t="s">
        <v>20</v>
      </c>
    </row>
    <row r="10" spans="7:8" ht="12.75" hidden="1">
      <c r="G10" s="18"/>
      <c r="H10" t="s">
        <v>22</v>
      </c>
    </row>
    <row r="11" spans="7:8" ht="12.75" hidden="1">
      <c r="G11" s="18"/>
      <c r="H11" t="s">
        <v>34</v>
      </c>
    </row>
    <row r="12" spans="7:8" ht="12.75" hidden="1">
      <c r="G12" s="18"/>
      <c r="H12" t="s">
        <v>20</v>
      </c>
    </row>
    <row r="13" spans="1:11" s="4" customFormat="1" ht="26.25" customHeight="1" thickBot="1">
      <c r="A13" s="27" t="s">
        <v>12</v>
      </c>
      <c r="B13" s="28"/>
      <c r="C13" s="28"/>
      <c r="D13" s="28"/>
      <c r="E13" s="28"/>
      <c r="F13" s="28"/>
      <c r="G13" s="29"/>
      <c r="H13" s="2"/>
      <c r="I13" s="2"/>
      <c r="J13" s="2"/>
      <c r="K13" s="3"/>
    </row>
    <row r="14" spans="1:11" s="1" customFormat="1" ht="9" customHeight="1">
      <c r="A14" s="5"/>
      <c r="B14" s="5"/>
      <c r="C14" s="5"/>
      <c r="D14" s="5"/>
      <c r="E14" s="5"/>
      <c r="F14" s="5"/>
      <c r="G14" s="19"/>
      <c r="H14" s="6"/>
      <c r="I14" s="6"/>
      <c r="J14" s="6"/>
      <c r="K14"/>
    </row>
    <row r="15" spans="1:10" s="9" customFormat="1" ht="17.25" customHeight="1">
      <c r="A15" s="30" t="s">
        <v>128</v>
      </c>
      <c r="B15" s="30"/>
      <c r="C15" s="30"/>
      <c r="D15" s="30"/>
      <c r="E15" s="30"/>
      <c r="F15" s="30"/>
      <c r="G15" s="30"/>
      <c r="H15" s="6"/>
      <c r="I15" s="8"/>
      <c r="J15" s="8"/>
    </row>
    <row r="16" spans="1:8" s="9" customFormat="1" ht="17.25" customHeight="1">
      <c r="A16" s="31" t="s">
        <v>129</v>
      </c>
      <c r="B16" s="31"/>
      <c r="C16" s="31"/>
      <c r="D16" s="31"/>
      <c r="E16" s="31"/>
      <c r="F16" s="31"/>
      <c r="G16" s="31"/>
      <c r="H16" s="9" t="str">
        <f>"&lt;TR&gt;&lt;TD COLSPAN=7&gt;"&amp;A16</f>
        <v>&lt;TR&gt;&lt;TD COLSPAN=7&gt;Stříbro 07.03.2015</v>
      </c>
    </row>
    <row r="17" spans="1:7" s="9" customFormat="1" ht="17.25" customHeight="1">
      <c r="A17" s="30" t="s">
        <v>56</v>
      </c>
      <c r="B17" s="30"/>
      <c r="C17" s="30"/>
      <c r="D17" s="30"/>
      <c r="E17" s="30"/>
      <c r="F17" s="30"/>
      <c r="G17" s="30"/>
    </row>
    <row r="18" spans="1:7" s="9" customFormat="1" ht="8.25" customHeight="1">
      <c r="A18" s="7"/>
      <c r="B18" s="7"/>
      <c r="C18" s="7"/>
      <c r="D18" s="7"/>
      <c r="E18" s="7"/>
      <c r="F18" s="7"/>
      <c r="G18" s="20"/>
    </row>
    <row r="19" spans="1:10" s="9" customFormat="1" ht="15.75" customHeight="1">
      <c r="A19" s="32" t="s">
        <v>8</v>
      </c>
      <c r="B19" s="32"/>
      <c r="C19" s="32"/>
      <c r="D19" s="32"/>
      <c r="E19" s="32"/>
      <c r="F19" s="32"/>
      <c r="G19" s="32"/>
      <c r="H19" s="32" t="str">
        <f>"&lt;TR&gt;&lt;TD COLSPAN=7&gt;&lt;FONT SIZE=+1&gt;&lt;B&gt;&lt;BR&gt;"&amp;A19&amp;"&lt;/B&gt;&lt;/FONT&gt;"</f>
        <v>&lt;TR&gt;&lt;TD COLSPAN=7&gt;&lt;FONT SIZE=+1&gt;&lt;B&gt;&lt;BR&gt;Muži 18 - 39 let:&lt;/B&gt;&lt;/FONT&gt;</v>
      </c>
      <c r="I19" s="32"/>
      <c r="J19" s="32"/>
    </row>
    <row r="20" spans="1:8" s="9" customFormat="1" ht="12.75" customHeight="1">
      <c r="A20" s="10" t="s">
        <v>2</v>
      </c>
      <c r="B20" s="10" t="s">
        <v>3</v>
      </c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32</v>
      </c>
      <c r="H20" s="6" t="s">
        <v>33</v>
      </c>
    </row>
    <row r="21" spans="1:8" s="9" customFormat="1" ht="12.75" customHeight="1">
      <c r="A21" s="24">
        <v>16</v>
      </c>
      <c r="B21" s="12" t="s">
        <v>63</v>
      </c>
      <c r="C21" s="24">
        <v>2003</v>
      </c>
      <c r="D21" s="9" t="s">
        <v>156</v>
      </c>
      <c r="E21" s="26" t="s">
        <v>44</v>
      </c>
      <c r="F21" s="11">
        <v>0.028344907407407412</v>
      </c>
      <c r="G21" s="12" t="s">
        <v>89</v>
      </c>
      <c r="H21" s="6"/>
    </row>
    <row r="22" spans="1:10" s="9" customFormat="1" ht="15.75">
      <c r="A22" s="32" t="s">
        <v>8</v>
      </c>
      <c r="B22" s="32"/>
      <c r="C22" s="32"/>
      <c r="D22" s="32"/>
      <c r="E22" s="32"/>
      <c r="F22" s="32"/>
      <c r="G22" s="32"/>
      <c r="H22" s="32" t="str">
        <f>"&lt;TR&gt;&lt;TD COLSPAN=7&gt;&lt;FONT SIZE=+1&gt;&lt;B&gt;&lt;BR&gt;"&amp;A22&amp;"&lt;/B&gt;&lt;/FONT&gt;"</f>
        <v>&lt;TR&gt;&lt;TD COLSPAN=7&gt;&lt;FONT SIZE=+1&gt;&lt;B&gt;&lt;BR&gt;Muži 18 - 39 let:&lt;/B&gt;&lt;/FONT&gt;</v>
      </c>
      <c r="I22" s="32"/>
      <c r="J22" s="32"/>
    </row>
    <row r="23" spans="1:8" s="9" customFormat="1" ht="12.75">
      <c r="A23" s="10" t="s">
        <v>2</v>
      </c>
      <c r="B23" s="10" t="s">
        <v>3</v>
      </c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32</v>
      </c>
      <c r="H23" s="6" t="s">
        <v>33</v>
      </c>
    </row>
    <row r="24" spans="1:12" s="9" customFormat="1" ht="12.75">
      <c r="A24" s="24">
        <v>11</v>
      </c>
      <c r="B24" s="12" t="s">
        <v>63</v>
      </c>
      <c r="C24" s="24">
        <v>1991</v>
      </c>
      <c r="D24" s="9" t="s">
        <v>150</v>
      </c>
      <c r="E24" s="26" t="s">
        <v>151</v>
      </c>
      <c r="F24" s="11">
        <v>0.021875</v>
      </c>
      <c r="G24" s="12" t="s">
        <v>63</v>
      </c>
      <c r="H24" s="6"/>
      <c r="L24" s="6"/>
    </row>
    <row r="25" spans="1:12" s="9" customFormat="1" ht="12.75">
      <c r="A25" s="24">
        <v>47</v>
      </c>
      <c r="B25" s="12" t="s">
        <v>64</v>
      </c>
      <c r="C25" s="24">
        <v>1990</v>
      </c>
      <c r="D25" s="9" t="s">
        <v>152</v>
      </c>
      <c r="E25" s="26" t="s">
        <v>44</v>
      </c>
      <c r="F25" s="11">
        <v>0.023738425925925923</v>
      </c>
      <c r="G25" s="12" t="s">
        <v>66</v>
      </c>
      <c r="H25" s="6"/>
      <c r="L25" s="6"/>
    </row>
    <row r="26" spans="1:12" s="9" customFormat="1" ht="12.75">
      <c r="A26" s="24">
        <v>39</v>
      </c>
      <c r="B26" s="12" t="s">
        <v>65</v>
      </c>
      <c r="C26" s="24">
        <v>1985</v>
      </c>
      <c r="D26" s="9" t="s">
        <v>46</v>
      </c>
      <c r="E26" s="26" t="s">
        <v>38</v>
      </c>
      <c r="F26" s="11">
        <v>0.024918981481481483</v>
      </c>
      <c r="G26" s="12" t="s">
        <v>70</v>
      </c>
      <c r="H26" s="6"/>
      <c r="L26" s="6"/>
    </row>
    <row r="27" spans="1:12" s="9" customFormat="1" ht="12.75">
      <c r="A27" s="24">
        <v>27</v>
      </c>
      <c r="B27" s="12" t="s">
        <v>66</v>
      </c>
      <c r="C27" s="24">
        <v>1980</v>
      </c>
      <c r="D27" s="9" t="s">
        <v>54</v>
      </c>
      <c r="E27" s="26" t="s">
        <v>38</v>
      </c>
      <c r="F27" s="11">
        <v>0.02513888888888889</v>
      </c>
      <c r="G27" s="12" t="s">
        <v>71</v>
      </c>
      <c r="H27" s="6"/>
      <c r="L27" s="6"/>
    </row>
    <row r="28" spans="1:12" s="9" customFormat="1" ht="12.75">
      <c r="A28" s="24">
        <v>5</v>
      </c>
      <c r="B28" s="12" t="s">
        <v>67</v>
      </c>
      <c r="C28" s="24">
        <v>1981</v>
      </c>
      <c r="D28" s="9" t="s">
        <v>153</v>
      </c>
      <c r="E28" s="26" t="s">
        <v>154</v>
      </c>
      <c r="F28" s="11">
        <v>0.026539351851851852</v>
      </c>
      <c r="G28" s="12" t="s">
        <v>78</v>
      </c>
      <c r="H28" s="6"/>
      <c r="L28" s="6"/>
    </row>
    <row r="29" spans="1:12" s="9" customFormat="1" ht="12.75">
      <c r="A29" s="24">
        <v>44</v>
      </c>
      <c r="B29" s="12" t="s">
        <v>68</v>
      </c>
      <c r="C29" s="24">
        <v>1977</v>
      </c>
      <c r="D29" s="9" t="s">
        <v>108</v>
      </c>
      <c r="E29" s="26" t="s">
        <v>49</v>
      </c>
      <c r="F29" s="11">
        <v>0.027060185185185187</v>
      </c>
      <c r="G29" s="12" t="s">
        <v>84</v>
      </c>
      <c r="H29" s="6"/>
      <c r="L29" s="6"/>
    </row>
    <row r="30" spans="1:12" s="9" customFormat="1" ht="12.75">
      <c r="A30" s="24">
        <v>1</v>
      </c>
      <c r="B30" s="12" t="s">
        <v>69</v>
      </c>
      <c r="C30" s="24">
        <v>1985</v>
      </c>
      <c r="D30" s="9" t="s">
        <v>62</v>
      </c>
      <c r="E30" s="26" t="s">
        <v>30</v>
      </c>
      <c r="F30" s="11">
        <v>0.02939814814814815</v>
      </c>
      <c r="G30" s="12" t="s">
        <v>93</v>
      </c>
      <c r="H30" s="6"/>
      <c r="L30" s="6"/>
    </row>
    <row r="31" spans="1:12" s="9" customFormat="1" ht="12.75">
      <c r="A31" s="24">
        <v>8</v>
      </c>
      <c r="B31" s="12" t="s">
        <v>70</v>
      </c>
      <c r="C31" s="24">
        <v>1976</v>
      </c>
      <c r="D31" s="9" t="s">
        <v>155</v>
      </c>
      <c r="E31" s="26" t="s">
        <v>49</v>
      </c>
      <c r="F31" s="11">
        <v>0.03078703703703704</v>
      </c>
      <c r="G31" s="12" t="s">
        <v>101</v>
      </c>
      <c r="H31" s="6"/>
      <c r="L31" s="6"/>
    </row>
    <row r="32" spans="1:12" s="9" customFormat="1" ht="15.75">
      <c r="A32" s="32" t="s">
        <v>9</v>
      </c>
      <c r="B32" s="32"/>
      <c r="C32" s="32"/>
      <c r="D32" s="32"/>
      <c r="E32" s="32"/>
      <c r="F32" s="32"/>
      <c r="G32" s="32"/>
      <c r="H32" s="32" t="str">
        <f>"&lt;TR&gt;&lt;TD COLSPAN=7&gt;&lt;FONT SIZE=+1&gt;&lt;B&gt;&lt;BR&gt;"&amp;A32&amp;"&lt;/B&gt;&lt;/FONT&gt;"</f>
        <v>&lt;TR&gt;&lt;TD COLSPAN=7&gt;&lt;FONT SIZE=+1&gt;&lt;B&gt;&lt;BR&gt;Muži 40 - 49 let:&lt;/B&gt;&lt;/FONT&gt;</v>
      </c>
      <c r="I32" s="32"/>
      <c r="J32" s="32"/>
      <c r="L32" s="6">
        <f>COUNTIF(F:F,F32)</f>
        <v>0</v>
      </c>
    </row>
    <row r="33" spans="1:12" s="9" customFormat="1" ht="12.75">
      <c r="A33" s="10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0" t="s">
        <v>7</v>
      </c>
      <c r="G33" s="10" t="s">
        <v>32</v>
      </c>
      <c r="H33" s="6" t="s">
        <v>33</v>
      </c>
      <c r="L33" s="6">
        <f>COUNTIF(F:F,F33)</f>
        <v>7</v>
      </c>
    </row>
    <row r="34" spans="1:12" s="9" customFormat="1" ht="12.75">
      <c r="A34" s="24">
        <v>10</v>
      </c>
      <c r="B34" s="12" t="s">
        <v>63</v>
      </c>
      <c r="C34" s="24">
        <v>1969</v>
      </c>
      <c r="D34" s="9" t="s">
        <v>119</v>
      </c>
      <c r="E34" s="26" t="s">
        <v>120</v>
      </c>
      <c r="F34" s="11">
        <v>0.023298611111111107</v>
      </c>
      <c r="G34" s="12" t="s">
        <v>65</v>
      </c>
      <c r="H34" s="6"/>
      <c r="L34" s="6"/>
    </row>
    <row r="35" spans="1:12" s="9" customFormat="1" ht="12.75">
      <c r="A35" s="24">
        <v>7</v>
      </c>
      <c r="B35" s="12" t="s">
        <v>64</v>
      </c>
      <c r="C35" s="24">
        <v>1972</v>
      </c>
      <c r="D35" s="9" t="s">
        <v>45</v>
      </c>
      <c r="E35" s="26" t="s">
        <v>38</v>
      </c>
      <c r="F35" s="11">
        <v>0.024571759259259262</v>
      </c>
      <c r="G35" s="12" t="s">
        <v>68</v>
      </c>
      <c r="H35" s="6"/>
      <c r="L35" s="6"/>
    </row>
    <row r="36" spans="1:12" s="9" customFormat="1" ht="12.75">
      <c r="A36" s="24">
        <v>41</v>
      </c>
      <c r="B36" s="12" t="s">
        <v>65</v>
      </c>
      <c r="C36" s="24">
        <v>1974</v>
      </c>
      <c r="D36" s="9" t="s">
        <v>144</v>
      </c>
      <c r="E36" s="26" t="s">
        <v>55</v>
      </c>
      <c r="F36" s="11">
        <v>0.024756944444444443</v>
      </c>
      <c r="G36" s="12" t="s">
        <v>69</v>
      </c>
      <c r="H36" s="6"/>
      <c r="L36" s="6"/>
    </row>
    <row r="37" spans="1:12" s="9" customFormat="1" ht="12.75">
      <c r="A37" s="24">
        <v>28</v>
      </c>
      <c r="B37" s="12" t="s">
        <v>66</v>
      </c>
      <c r="C37" s="24">
        <v>1975</v>
      </c>
      <c r="D37" s="9" t="s">
        <v>145</v>
      </c>
      <c r="E37" s="26" t="s">
        <v>146</v>
      </c>
      <c r="F37" s="11">
        <v>0.02648148148148148</v>
      </c>
      <c r="G37" s="12" t="s">
        <v>77</v>
      </c>
      <c r="H37" s="6"/>
      <c r="L37" s="6"/>
    </row>
    <row r="38" spans="1:12" s="9" customFormat="1" ht="12.75">
      <c r="A38" s="24">
        <v>22</v>
      </c>
      <c r="B38" s="12" t="s">
        <v>67</v>
      </c>
      <c r="C38" s="24">
        <v>1968</v>
      </c>
      <c r="D38" s="9" t="s">
        <v>53</v>
      </c>
      <c r="E38" s="26" t="s">
        <v>38</v>
      </c>
      <c r="F38" s="11">
        <v>0.0265625</v>
      </c>
      <c r="G38" s="12" t="s">
        <v>79</v>
      </c>
      <c r="H38" s="6"/>
      <c r="L38" s="6"/>
    </row>
    <row r="39" spans="1:12" s="9" customFormat="1" ht="12.75">
      <c r="A39" s="24">
        <v>3</v>
      </c>
      <c r="B39" s="12" t="s">
        <v>68</v>
      </c>
      <c r="C39" s="24">
        <v>1973</v>
      </c>
      <c r="D39" s="9" t="s">
        <v>147</v>
      </c>
      <c r="E39" s="26" t="s">
        <v>113</v>
      </c>
      <c r="F39" s="11">
        <v>0.026736111111111113</v>
      </c>
      <c r="G39" s="12" t="s">
        <v>81</v>
      </c>
      <c r="H39" s="6"/>
      <c r="L39" s="6"/>
    </row>
    <row r="40" spans="1:12" s="9" customFormat="1" ht="12.75">
      <c r="A40" s="24">
        <v>16</v>
      </c>
      <c r="B40" s="12" t="s">
        <v>69</v>
      </c>
      <c r="C40" s="24">
        <v>1967</v>
      </c>
      <c r="D40" s="9" t="s">
        <v>24</v>
      </c>
      <c r="E40" s="26" t="s">
        <v>38</v>
      </c>
      <c r="F40" s="11">
        <v>0.02787037037037037</v>
      </c>
      <c r="G40" s="12" t="s">
        <v>87</v>
      </c>
      <c r="H40" s="6"/>
      <c r="L40" s="6"/>
    </row>
    <row r="41" spans="1:12" s="9" customFormat="1" ht="12.75">
      <c r="A41" s="24">
        <v>51</v>
      </c>
      <c r="B41" s="12" t="s">
        <v>70</v>
      </c>
      <c r="C41" s="24">
        <v>1969</v>
      </c>
      <c r="D41" s="9" t="s">
        <v>31</v>
      </c>
      <c r="E41" s="26" t="s">
        <v>38</v>
      </c>
      <c r="F41" s="11">
        <v>0.02883101851851852</v>
      </c>
      <c r="G41" s="12" t="s">
        <v>90</v>
      </c>
      <c r="H41" s="6"/>
      <c r="L41" s="6"/>
    </row>
    <row r="42" spans="1:12" s="9" customFormat="1" ht="12.75">
      <c r="A42" s="24">
        <v>25</v>
      </c>
      <c r="B42" s="12" t="s">
        <v>71</v>
      </c>
      <c r="C42" s="24">
        <v>1974</v>
      </c>
      <c r="D42" s="9" t="s">
        <v>148</v>
      </c>
      <c r="E42" s="26" t="s">
        <v>49</v>
      </c>
      <c r="F42" s="11">
        <v>0.028935185185185185</v>
      </c>
      <c r="G42" s="12" t="s">
        <v>91</v>
      </c>
      <c r="H42" s="6"/>
      <c r="L42" s="6"/>
    </row>
    <row r="43" spans="1:12" s="9" customFormat="1" ht="12.75">
      <c r="A43" s="24">
        <v>33</v>
      </c>
      <c r="B43" s="12" t="s">
        <v>72</v>
      </c>
      <c r="C43" s="24">
        <v>1968</v>
      </c>
      <c r="D43" s="9" t="s">
        <v>149</v>
      </c>
      <c r="E43" s="26" t="s">
        <v>38</v>
      </c>
      <c r="F43" s="11">
        <v>0.03006944444444444</v>
      </c>
      <c r="G43" s="12" t="s">
        <v>96</v>
      </c>
      <c r="H43" s="6"/>
      <c r="L43" s="6"/>
    </row>
    <row r="44" spans="1:12" s="9" customFormat="1" ht="15.75">
      <c r="A44" s="32" t="s">
        <v>10</v>
      </c>
      <c r="B44" s="32"/>
      <c r="C44" s="32"/>
      <c r="D44" s="32"/>
      <c r="E44" s="32"/>
      <c r="F44" s="32"/>
      <c r="G44" s="32"/>
      <c r="H44" s="32" t="str">
        <f>"&lt;TR&gt;&lt;TD COLSPAN=7&gt;&lt;FONT SIZE=+1&gt;&lt;B&gt;&lt;BR&gt;"&amp;A44&amp;"&lt;/B&gt;&lt;/FONT&gt;"</f>
        <v>&lt;TR&gt;&lt;TD COLSPAN=7&gt;&lt;FONT SIZE=+1&gt;&lt;B&gt;&lt;BR&gt;Muži 50 - 59 let:&lt;/B&gt;&lt;/FONT&gt;</v>
      </c>
      <c r="I44" s="32"/>
      <c r="J44" s="32"/>
      <c r="L44" s="6">
        <f>COUNTIF(F:F,F44)</f>
        <v>0</v>
      </c>
    </row>
    <row r="45" spans="1:12" s="9" customFormat="1" ht="12.75">
      <c r="A45" s="10" t="s">
        <v>2</v>
      </c>
      <c r="B45" s="10" t="s">
        <v>3</v>
      </c>
      <c r="C45" s="10" t="s">
        <v>4</v>
      </c>
      <c r="D45" s="10" t="s">
        <v>5</v>
      </c>
      <c r="E45" s="10" t="s">
        <v>6</v>
      </c>
      <c r="F45" s="10" t="s">
        <v>7</v>
      </c>
      <c r="G45" s="10" t="s">
        <v>32</v>
      </c>
      <c r="H45" s="6" t="s">
        <v>33</v>
      </c>
      <c r="L45" s="6">
        <f>COUNTIF(F:F,F45)</f>
        <v>7</v>
      </c>
    </row>
    <row r="46" spans="1:12" s="9" customFormat="1" ht="12.75">
      <c r="A46" s="24">
        <v>34</v>
      </c>
      <c r="B46" s="12" t="s">
        <v>63</v>
      </c>
      <c r="C46" s="24">
        <v>1964</v>
      </c>
      <c r="D46" s="9" t="s">
        <v>60</v>
      </c>
      <c r="E46" s="26" t="s">
        <v>51</v>
      </c>
      <c r="F46" s="11">
        <v>0.022083333333333333</v>
      </c>
      <c r="G46" s="12" t="s">
        <v>64</v>
      </c>
      <c r="H46" s="6"/>
      <c r="L46" s="6"/>
    </row>
    <row r="47" spans="1:12" s="9" customFormat="1" ht="12.75">
      <c r="A47" s="24">
        <v>42</v>
      </c>
      <c r="B47" s="12" t="s">
        <v>64</v>
      </c>
      <c r="C47" s="24">
        <v>1960</v>
      </c>
      <c r="D47" s="9" t="s">
        <v>41</v>
      </c>
      <c r="E47" s="26" t="s">
        <v>38</v>
      </c>
      <c r="F47" s="11">
        <v>0.024259259259259258</v>
      </c>
      <c r="G47" s="12" t="s">
        <v>67</v>
      </c>
      <c r="H47" s="6"/>
      <c r="L47" s="6"/>
    </row>
    <row r="48" spans="1:12" s="9" customFormat="1" ht="12.75">
      <c r="A48" s="24">
        <v>40</v>
      </c>
      <c r="B48" s="12" t="s">
        <v>65</v>
      </c>
      <c r="C48" s="24">
        <v>1962</v>
      </c>
      <c r="D48" s="9" t="s">
        <v>52</v>
      </c>
      <c r="E48" s="26" t="s">
        <v>38</v>
      </c>
      <c r="F48" s="11">
        <v>0.0256712962962963</v>
      </c>
      <c r="G48" s="12" t="s">
        <v>73</v>
      </c>
      <c r="H48" s="6"/>
      <c r="L48" s="6"/>
    </row>
    <row r="49" spans="1:12" s="9" customFormat="1" ht="12.75">
      <c r="A49" s="24">
        <v>17</v>
      </c>
      <c r="B49" s="12" t="s">
        <v>66</v>
      </c>
      <c r="C49" s="24">
        <v>1958</v>
      </c>
      <c r="D49" s="9" t="s">
        <v>1</v>
      </c>
      <c r="E49" s="26" t="s">
        <v>109</v>
      </c>
      <c r="F49" s="11">
        <v>0.025740740740740745</v>
      </c>
      <c r="G49" s="12" t="s">
        <v>74</v>
      </c>
      <c r="H49" s="6"/>
      <c r="L49" s="6"/>
    </row>
    <row r="50" spans="1:12" s="9" customFormat="1" ht="12.75">
      <c r="A50" s="24">
        <v>6</v>
      </c>
      <c r="B50" s="12" t="s">
        <v>67</v>
      </c>
      <c r="C50" s="24">
        <v>1964</v>
      </c>
      <c r="D50" s="9" t="s">
        <v>116</v>
      </c>
      <c r="E50" s="26" t="s">
        <v>113</v>
      </c>
      <c r="F50" s="11">
        <v>0.025949074074074072</v>
      </c>
      <c r="G50" s="12" t="s">
        <v>76</v>
      </c>
      <c r="H50" s="6"/>
      <c r="L50" s="6"/>
    </row>
    <row r="51" spans="1:12" s="9" customFormat="1" ht="12.75">
      <c r="A51" s="24">
        <v>38</v>
      </c>
      <c r="B51" s="12" t="s">
        <v>68</v>
      </c>
      <c r="C51" s="24">
        <v>1962</v>
      </c>
      <c r="D51" s="9" t="s">
        <v>36</v>
      </c>
      <c r="E51" s="26" t="s">
        <v>38</v>
      </c>
      <c r="F51" s="11">
        <v>0.02665509259259259</v>
      </c>
      <c r="G51" s="12" t="s">
        <v>80</v>
      </c>
      <c r="H51" s="6"/>
      <c r="L51" s="6"/>
    </row>
    <row r="52" spans="1:12" s="9" customFormat="1" ht="12.75">
      <c r="A52" s="24">
        <v>49</v>
      </c>
      <c r="B52" s="12" t="s">
        <v>69</v>
      </c>
      <c r="C52" s="24">
        <v>1963</v>
      </c>
      <c r="D52" s="9" t="s">
        <v>28</v>
      </c>
      <c r="E52" s="26" t="s">
        <v>51</v>
      </c>
      <c r="F52" s="11">
        <v>0.02736111111111111</v>
      </c>
      <c r="G52" s="12" t="s">
        <v>85</v>
      </c>
      <c r="H52" s="6"/>
      <c r="L52" s="6"/>
    </row>
    <row r="53" spans="1:12" s="9" customFormat="1" ht="12.75">
      <c r="A53" s="24">
        <v>13</v>
      </c>
      <c r="B53" s="12" t="s">
        <v>70</v>
      </c>
      <c r="C53" s="24">
        <v>1960</v>
      </c>
      <c r="D53" s="9" t="s">
        <v>117</v>
      </c>
      <c r="E53" s="26" t="s">
        <v>38</v>
      </c>
      <c r="F53" s="11">
        <v>0.02809027777777778</v>
      </c>
      <c r="G53" s="12" t="s">
        <v>88</v>
      </c>
      <c r="H53" s="6"/>
      <c r="L53" s="6"/>
    </row>
    <row r="54" spans="1:12" s="9" customFormat="1" ht="12.75">
      <c r="A54" s="24">
        <v>43</v>
      </c>
      <c r="B54" s="12" t="s">
        <v>71</v>
      </c>
      <c r="C54" s="24">
        <v>1959</v>
      </c>
      <c r="D54" s="9" t="s">
        <v>42</v>
      </c>
      <c r="E54" s="26" t="s">
        <v>43</v>
      </c>
      <c r="F54" s="11">
        <v>0.029097222222222222</v>
      </c>
      <c r="G54" s="12" t="s">
        <v>92</v>
      </c>
      <c r="H54" s="6"/>
      <c r="L54" s="6"/>
    </row>
    <row r="55" spans="1:12" s="9" customFormat="1" ht="12.75">
      <c r="A55" s="24">
        <v>113</v>
      </c>
      <c r="B55" s="12" t="s">
        <v>72</v>
      </c>
      <c r="C55" s="24">
        <v>1956</v>
      </c>
      <c r="D55" s="9" t="s">
        <v>0</v>
      </c>
      <c r="E55" s="26" t="s">
        <v>38</v>
      </c>
      <c r="F55" s="11">
        <v>0.03037037037037037</v>
      </c>
      <c r="G55" s="12" t="s">
        <v>97</v>
      </c>
      <c r="H55" s="6"/>
      <c r="L55" s="6"/>
    </row>
    <row r="56" spans="1:12" s="9" customFormat="1" ht="12.75">
      <c r="A56" s="24">
        <v>20</v>
      </c>
      <c r="B56" s="12" t="s">
        <v>73</v>
      </c>
      <c r="C56" s="24">
        <v>1964</v>
      </c>
      <c r="D56" s="9" t="s">
        <v>61</v>
      </c>
      <c r="E56" s="26" t="s">
        <v>25</v>
      </c>
      <c r="F56" s="11">
        <v>0.03072916666666667</v>
      </c>
      <c r="G56" s="12" t="s">
        <v>99</v>
      </c>
      <c r="H56" s="6"/>
      <c r="L56" s="6"/>
    </row>
    <row r="57" spans="1:12" s="9" customFormat="1" ht="12.75">
      <c r="A57" s="24">
        <v>19</v>
      </c>
      <c r="B57" s="12" t="s">
        <v>74</v>
      </c>
      <c r="C57" s="24">
        <v>1965</v>
      </c>
      <c r="D57" s="9" t="s">
        <v>37</v>
      </c>
      <c r="E57" s="26" t="s">
        <v>38</v>
      </c>
      <c r="F57" s="11">
        <v>0.030775462962962966</v>
      </c>
      <c r="G57" s="12" t="s">
        <v>100</v>
      </c>
      <c r="H57" s="6"/>
      <c r="L57" s="6"/>
    </row>
    <row r="58" spans="1:12" s="9" customFormat="1" ht="12.75">
      <c r="A58" s="24">
        <v>21</v>
      </c>
      <c r="B58" s="12" t="s">
        <v>75</v>
      </c>
      <c r="C58" s="24">
        <v>1962</v>
      </c>
      <c r="D58" s="9" t="s">
        <v>118</v>
      </c>
      <c r="E58" s="26" t="s">
        <v>38</v>
      </c>
      <c r="F58" s="11">
        <v>0.033067129629629634</v>
      </c>
      <c r="G58" s="12" t="s">
        <v>104</v>
      </c>
      <c r="H58" s="6"/>
      <c r="L58" s="6"/>
    </row>
    <row r="59" spans="1:12" s="9" customFormat="1" ht="12.75">
      <c r="A59" s="24">
        <v>50</v>
      </c>
      <c r="B59" s="12" t="s">
        <v>76</v>
      </c>
      <c r="C59" s="24">
        <v>1956</v>
      </c>
      <c r="D59" s="9" t="s">
        <v>142</v>
      </c>
      <c r="E59" s="26" t="s">
        <v>143</v>
      </c>
      <c r="F59" s="25">
        <v>0.04556712962962963</v>
      </c>
      <c r="G59" s="12" t="s">
        <v>127</v>
      </c>
      <c r="H59" s="6"/>
      <c r="L59" s="6"/>
    </row>
    <row r="60" spans="1:12" s="9" customFormat="1" ht="15.75">
      <c r="A60" s="32" t="s">
        <v>11</v>
      </c>
      <c r="B60" s="32"/>
      <c r="C60" s="32"/>
      <c r="D60" s="32"/>
      <c r="E60" s="32"/>
      <c r="F60" s="32"/>
      <c r="G60" s="32"/>
      <c r="H60" s="32" t="str">
        <f>"&lt;TR&gt;&lt;TD COLSPAN=7&gt;&lt;FONT SIZE=+1&gt;&lt;B&gt;&lt;BR&gt;"&amp;A60&amp;"&lt;/B&gt;&lt;/FONT&gt;"</f>
        <v>&lt;TR&gt;&lt;TD COLSPAN=7&gt;&lt;FONT SIZE=+1&gt;&lt;B&gt;&lt;BR&gt;Muži 60 a více let:&lt;/B&gt;&lt;/FONT&gt;</v>
      </c>
      <c r="I60" s="32"/>
      <c r="J60" s="32"/>
      <c r="L60" s="6">
        <f>COUNTIF(F:F,F60)</f>
        <v>0</v>
      </c>
    </row>
    <row r="61" spans="1:12" s="9" customFormat="1" ht="12.75">
      <c r="A61" s="10" t="s">
        <v>2</v>
      </c>
      <c r="B61" s="10" t="s">
        <v>3</v>
      </c>
      <c r="C61" s="10" t="s">
        <v>4</v>
      </c>
      <c r="D61" s="10" t="s">
        <v>5</v>
      </c>
      <c r="E61" s="10" t="s">
        <v>6</v>
      </c>
      <c r="F61" s="10" t="s">
        <v>7</v>
      </c>
      <c r="G61" s="10" t="s">
        <v>32</v>
      </c>
      <c r="H61" s="6" t="s">
        <v>33</v>
      </c>
      <c r="L61" s="6">
        <f>COUNTIF(F:F,F61)</f>
        <v>7</v>
      </c>
    </row>
    <row r="62" spans="1:12" s="9" customFormat="1" ht="12.75">
      <c r="A62" s="24">
        <v>18</v>
      </c>
      <c r="B62" s="12" t="s">
        <v>63</v>
      </c>
      <c r="C62" s="24">
        <v>1946</v>
      </c>
      <c r="D62" s="9" t="s">
        <v>50</v>
      </c>
      <c r="E62" s="26" t="s">
        <v>38</v>
      </c>
      <c r="F62" s="11">
        <v>0.02971064814814815</v>
      </c>
      <c r="G62" s="12" t="s">
        <v>95</v>
      </c>
      <c r="H62" s="6"/>
      <c r="L62" s="6"/>
    </row>
    <row r="63" spans="1:12" s="9" customFormat="1" ht="12.75">
      <c r="A63" s="24">
        <v>48</v>
      </c>
      <c r="B63" s="12" t="s">
        <v>64</v>
      </c>
      <c r="C63" s="24">
        <v>1944</v>
      </c>
      <c r="D63" s="9" t="s">
        <v>139</v>
      </c>
      <c r="E63" s="26" t="s">
        <v>140</v>
      </c>
      <c r="F63" s="11">
        <v>0.030567129629629628</v>
      </c>
      <c r="G63" s="12" t="s">
        <v>98</v>
      </c>
      <c r="H63" s="6"/>
      <c r="L63" s="6"/>
    </row>
    <row r="64" spans="1:12" s="9" customFormat="1" ht="12.75">
      <c r="A64" s="24">
        <v>36</v>
      </c>
      <c r="B64" s="12" t="s">
        <v>65</v>
      </c>
      <c r="C64" s="24">
        <v>1953</v>
      </c>
      <c r="D64" s="9" t="s">
        <v>59</v>
      </c>
      <c r="E64" s="26" t="s">
        <v>141</v>
      </c>
      <c r="F64" s="11">
        <v>0.032858796296296296</v>
      </c>
      <c r="G64" s="12" t="s">
        <v>102</v>
      </c>
      <c r="H64" s="6"/>
      <c r="L64" s="6"/>
    </row>
    <row r="65" spans="1:12" s="9" customFormat="1" ht="12.75">
      <c r="A65" s="24">
        <v>2</v>
      </c>
      <c r="B65" s="12" t="s">
        <v>66</v>
      </c>
      <c r="C65" s="24">
        <v>1940</v>
      </c>
      <c r="D65" s="9" t="s">
        <v>29</v>
      </c>
      <c r="E65" s="26" t="s">
        <v>38</v>
      </c>
      <c r="F65" s="11">
        <v>0.03490740740740741</v>
      </c>
      <c r="G65" s="12" t="s">
        <v>121</v>
      </c>
      <c r="H65" s="6"/>
      <c r="L65" s="6"/>
    </row>
    <row r="66" spans="1:12" s="9" customFormat="1" ht="12.75">
      <c r="A66" s="24">
        <v>35</v>
      </c>
      <c r="B66" s="12" t="s">
        <v>67</v>
      </c>
      <c r="C66" s="24">
        <v>1950</v>
      </c>
      <c r="D66" s="9" t="s">
        <v>39</v>
      </c>
      <c r="E66" s="26" t="s">
        <v>40</v>
      </c>
      <c r="F66" s="11">
        <v>0.03697916666666667</v>
      </c>
      <c r="G66" s="12" t="s">
        <v>123</v>
      </c>
      <c r="H66" s="6"/>
      <c r="L66" s="6"/>
    </row>
    <row r="67" spans="1:12" s="9" customFormat="1" ht="15.75">
      <c r="A67" s="32" t="s">
        <v>26</v>
      </c>
      <c r="B67" s="32"/>
      <c r="C67" s="32"/>
      <c r="D67" s="32"/>
      <c r="E67" s="32"/>
      <c r="F67" s="32"/>
      <c r="G67" s="32"/>
      <c r="H67" s="32" t="str">
        <f>"&lt;TR&gt;&lt;TD COLSPAN=7&gt;&lt;FONT SIZE=+1&gt;&lt;B&gt;&lt;BR&gt;"&amp;A67&amp;"&lt;/B&gt;&lt;/FONT&gt;"</f>
        <v>&lt;TR&gt;&lt;TD COLSPAN=7&gt;&lt;FONT SIZE=+1&gt;&lt;B&gt;&lt;BR&gt;Ženy do 34 let:&lt;/B&gt;&lt;/FONT&gt;</v>
      </c>
      <c r="I67" s="32"/>
      <c r="J67" s="32"/>
      <c r="L67" s="6">
        <f>COUNTIF(F:F,F67)</f>
        <v>0</v>
      </c>
    </row>
    <row r="68" spans="1:12" s="9" customFormat="1" ht="12.75">
      <c r="A68" s="10" t="s">
        <v>2</v>
      </c>
      <c r="B68" s="10" t="s">
        <v>3</v>
      </c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32</v>
      </c>
      <c r="H68" s="6" t="s">
        <v>33</v>
      </c>
      <c r="L68" s="6">
        <f>COUNTIF(F:F,F68)</f>
        <v>7</v>
      </c>
    </row>
    <row r="69" spans="1:12" s="9" customFormat="1" ht="12.75">
      <c r="A69" s="24">
        <v>45</v>
      </c>
      <c r="B69" s="12" t="s">
        <v>63</v>
      </c>
      <c r="C69" s="24">
        <v>1994</v>
      </c>
      <c r="D69" s="9" t="s">
        <v>57</v>
      </c>
      <c r="E69" s="26" t="s">
        <v>44</v>
      </c>
      <c r="F69" s="11">
        <v>0.025358796296296296</v>
      </c>
      <c r="G69" s="12" t="s">
        <v>72</v>
      </c>
      <c r="H69" s="6"/>
      <c r="L69" s="6"/>
    </row>
    <row r="70" spans="1:12" s="9" customFormat="1" ht="12.75">
      <c r="A70" s="24">
        <v>23</v>
      </c>
      <c r="B70" s="12" t="s">
        <v>64</v>
      </c>
      <c r="C70" s="24">
        <v>1985</v>
      </c>
      <c r="D70" s="9" t="s">
        <v>114</v>
      </c>
      <c r="E70" s="26" t="s">
        <v>38</v>
      </c>
      <c r="F70" s="11">
        <v>0.025891203703703704</v>
      </c>
      <c r="G70" s="12" t="s">
        <v>75</v>
      </c>
      <c r="H70" s="6"/>
      <c r="L70" s="6"/>
    </row>
    <row r="71" spans="1:12" s="9" customFormat="1" ht="12.75">
      <c r="A71" s="24">
        <v>30</v>
      </c>
      <c r="B71" s="12" t="s">
        <v>65</v>
      </c>
      <c r="C71" s="24">
        <v>1988</v>
      </c>
      <c r="D71" s="9" t="s">
        <v>115</v>
      </c>
      <c r="E71" s="26" t="s">
        <v>120</v>
      </c>
      <c r="F71" s="11">
        <v>0.02697916666666667</v>
      </c>
      <c r="G71" s="12" t="s">
        <v>83</v>
      </c>
      <c r="H71" s="6"/>
      <c r="L71" s="6"/>
    </row>
    <row r="72" spans="1:12" s="9" customFormat="1" ht="12.75">
      <c r="A72" s="24">
        <v>46</v>
      </c>
      <c r="B72" s="12" t="s">
        <v>66</v>
      </c>
      <c r="C72" s="24">
        <v>1998</v>
      </c>
      <c r="D72" s="9" t="s">
        <v>136</v>
      </c>
      <c r="E72" s="26" t="s">
        <v>44</v>
      </c>
      <c r="F72" s="11">
        <v>0.027719907407407405</v>
      </c>
      <c r="G72" s="12" t="s">
        <v>86</v>
      </c>
      <c r="H72" s="6"/>
      <c r="L72" s="6"/>
    </row>
    <row r="73" spans="1:12" s="9" customFormat="1" ht="12.75">
      <c r="A73" s="24">
        <v>12</v>
      </c>
      <c r="B73" s="12" t="s">
        <v>67</v>
      </c>
      <c r="C73" s="24">
        <v>1984</v>
      </c>
      <c r="D73" s="9" t="s">
        <v>58</v>
      </c>
      <c r="E73" s="26" t="s">
        <v>38</v>
      </c>
      <c r="F73" s="11">
        <v>0.029409722222222223</v>
      </c>
      <c r="G73" s="12" t="s">
        <v>94</v>
      </c>
      <c r="H73" s="6"/>
      <c r="L73" s="6"/>
    </row>
    <row r="74" spans="1:12" s="9" customFormat="1" ht="12.75">
      <c r="A74" s="24">
        <v>4</v>
      </c>
      <c r="B74" s="12" t="s">
        <v>68</v>
      </c>
      <c r="C74" s="24">
        <v>1997</v>
      </c>
      <c r="D74" s="9" t="s">
        <v>137</v>
      </c>
      <c r="E74" s="26" t="s">
        <v>113</v>
      </c>
      <c r="F74" s="11">
        <v>0.03292824074074074</v>
      </c>
      <c r="G74" s="12" t="s">
        <v>103</v>
      </c>
      <c r="H74" s="6"/>
      <c r="L74" s="6"/>
    </row>
    <row r="75" spans="1:12" s="9" customFormat="1" ht="12.75">
      <c r="A75" s="24">
        <v>32</v>
      </c>
      <c r="B75" s="12" t="s">
        <v>69</v>
      </c>
      <c r="C75" s="24">
        <v>1998</v>
      </c>
      <c r="D75" s="9" t="s">
        <v>138</v>
      </c>
      <c r="E75" s="26" t="s">
        <v>49</v>
      </c>
      <c r="F75" s="11">
        <v>0.03398148148148148</v>
      </c>
      <c r="G75" s="12" t="s">
        <v>106</v>
      </c>
      <c r="H75" s="6"/>
      <c r="L75" s="6"/>
    </row>
    <row r="76" spans="1:12" s="9" customFormat="1" ht="15.75">
      <c r="A76" s="32" t="s">
        <v>27</v>
      </c>
      <c r="B76" s="32"/>
      <c r="C76" s="32"/>
      <c r="D76" s="32"/>
      <c r="E76" s="32"/>
      <c r="F76" s="32"/>
      <c r="G76" s="32"/>
      <c r="H76" s="32" t="str">
        <f>"&lt;TR&gt;&lt;TD COLSPAN=7&gt;&lt;FONT SIZE=+1&gt;&lt;B&gt;&lt;BR&gt;"&amp;A76&amp;"&lt;/B&gt;&lt;/FONT&gt;"</f>
        <v>&lt;TR&gt;&lt;TD COLSPAN=7&gt;&lt;FONT SIZE=+1&gt;&lt;B&gt;&lt;BR&gt;Ženy 35 a více let:&lt;/B&gt;&lt;/FONT&gt;</v>
      </c>
      <c r="I76" s="32"/>
      <c r="J76" s="32"/>
      <c r="L76" s="6">
        <f>COUNTIF(F:F,F76)</f>
        <v>0</v>
      </c>
    </row>
    <row r="77" spans="1:12" s="9" customFormat="1" ht="12.75">
      <c r="A77" s="10" t="s">
        <v>2</v>
      </c>
      <c r="B77" s="10" t="s">
        <v>3</v>
      </c>
      <c r="C77" s="10" t="s">
        <v>4</v>
      </c>
      <c r="D77" s="10" t="s">
        <v>5</v>
      </c>
      <c r="E77" s="10" t="s">
        <v>6</v>
      </c>
      <c r="F77" s="10" t="s">
        <v>7</v>
      </c>
      <c r="G77" s="10" t="s">
        <v>32</v>
      </c>
      <c r="H77" s="6" t="s">
        <v>33</v>
      </c>
      <c r="L77" s="6">
        <f>COUNTIF(F:F,F77)</f>
        <v>7</v>
      </c>
    </row>
    <row r="78" spans="1:12" s="9" customFormat="1" ht="12.75">
      <c r="A78" s="23">
        <v>29</v>
      </c>
      <c r="B78" s="12" t="s">
        <v>63</v>
      </c>
      <c r="C78" s="24">
        <v>1972</v>
      </c>
      <c r="D78" s="9" t="s">
        <v>130</v>
      </c>
      <c r="E78" s="26" t="s">
        <v>131</v>
      </c>
      <c r="F78" s="11">
        <v>0.026759259259259257</v>
      </c>
      <c r="G78" s="23" t="s">
        <v>82</v>
      </c>
      <c r="H78" s="6"/>
      <c r="L78" s="6"/>
    </row>
    <row r="79" spans="1:12" s="9" customFormat="1" ht="12.75">
      <c r="A79" s="24">
        <v>31</v>
      </c>
      <c r="B79" s="12" t="s">
        <v>64</v>
      </c>
      <c r="C79" s="24">
        <v>1977</v>
      </c>
      <c r="D79" s="9" t="s">
        <v>132</v>
      </c>
      <c r="E79" s="26" t="s">
        <v>49</v>
      </c>
      <c r="F79" s="11">
        <v>0.03395833333333333</v>
      </c>
      <c r="G79" s="12" t="s">
        <v>105</v>
      </c>
      <c r="H79" s="6"/>
      <c r="L79" s="6"/>
    </row>
    <row r="80" spans="1:12" s="9" customFormat="1" ht="12.75">
      <c r="A80" s="24">
        <v>24</v>
      </c>
      <c r="B80" s="12" t="s">
        <v>65</v>
      </c>
      <c r="C80" s="24">
        <v>1964</v>
      </c>
      <c r="D80" s="9" t="s">
        <v>48</v>
      </c>
      <c r="E80" s="26" t="s">
        <v>38</v>
      </c>
      <c r="F80" s="11">
        <v>0.034039351851851855</v>
      </c>
      <c r="G80" s="12" t="s">
        <v>107</v>
      </c>
      <c r="H80" s="6"/>
      <c r="L80" s="6"/>
    </row>
    <row r="81" spans="1:12" s="9" customFormat="1" ht="12.75">
      <c r="A81" s="24">
        <v>37</v>
      </c>
      <c r="B81" s="12" t="s">
        <v>66</v>
      </c>
      <c r="C81" s="24">
        <v>1971</v>
      </c>
      <c r="D81" s="9" t="s">
        <v>133</v>
      </c>
      <c r="E81" s="26" t="s">
        <v>134</v>
      </c>
      <c r="F81" s="11">
        <v>0.03532407407407407</v>
      </c>
      <c r="G81" s="12" t="s">
        <v>122</v>
      </c>
      <c r="H81" s="6"/>
      <c r="L81" s="6"/>
    </row>
    <row r="82" spans="1:12" s="9" customFormat="1" ht="12.75">
      <c r="A82" s="24">
        <v>15</v>
      </c>
      <c r="B82" s="12" t="s">
        <v>67</v>
      </c>
      <c r="C82" s="24">
        <v>1965</v>
      </c>
      <c r="D82" s="9" t="s">
        <v>111</v>
      </c>
      <c r="E82" s="26" t="s">
        <v>113</v>
      </c>
      <c r="F82" s="11">
        <v>0.039293981481481485</v>
      </c>
      <c r="G82" s="12" t="s">
        <v>124</v>
      </c>
      <c r="H82" s="6"/>
      <c r="L82" s="6"/>
    </row>
    <row r="83" spans="1:12" s="9" customFormat="1" ht="12.75">
      <c r="A83" s="24">
        <v>14</v>
      </c>
      <c r="B83" s="12" t="s">
        <v>68</v>
      </c>
      <c r="C83" s="24">
        <v>1962</v>
      </c>
      <c r="D83" s="9" t="s">
        <v>112</v>
      </c>
      <c r="E83" s="26" t="s">
        <v>38</v>
      </c>
      <c r="F83" s="25">
        <v>0.04262731481481482</v>
      </c>
      <c r="G83" s="12" t="s">
        <v>125</v>
      </c>
      <c r="H83" s="6"/>
      <c r="L83" s="6"/>
    </row>
    <row r="84" spans="1:12" s="9" customFormat="1" ht="12.75">
      <c r="A84" s="24">
        <v>26</v>
      </c>
      <c r="B84" s="12" t="s">
        <v>69</v>
      </c>
      <c r="C84" s="24">
        <v>1964</v>
      </c>
      <c r="D84" s="9" t="s">
        <v>135</v>
      </c>
      <c r="E84" s="26" t="s">
        <v>30</v>
      </c>
      <c r="F84" s="25">
        <v>0.04346064814814815</v>
      </c>
      <c r="G84" s="12" t="s">
        <v>126</v>
      </c>
      <c r="H84" s="6"/>
      <c r="L84" s="6"/>
    </row>
    <row r="85" spans="6:12" s="9" customFormat="1" ht="12.75">
      <c r="F85" s="11"/>
      <c r="G85" s="12"/>
      <c r="H85" s="6"/>
      <c r="L85" s="6"/>
    </row>
    <row r="86" spans="1:11" s="16" customFormat="1" ht="14.25">
      <c r="A86" s="14" t="s">
        <v>110</v>
      </c>
      <c r="B86" s="15"/>
      <c r="C86" s="14"/>
      <c r="D86" s="14"/>
      <c r="E86" s="14" t="s">
        <v>47</v>
      </c>
      <c r="F86" s="14"/>
      <c r="G86" s="21"/>
      <c r="H86" s="16" t="str">
        <f>"&lt;TR&gt;&lt;TD COLSPAN=4 align=center&gt;&lt;FONT SIZE=+1&gt;&lt;I&gt;"&amp;A86&amp;"&lt;/I&gt;&lt;/FONT&gt;&lt;TD COLSPAN=3 align=center&gt;&lt;FONT SIZE=+1&gt;&lt;I&gt;"&amp;E86&amp;"&lt;/I&gt;&lt;/FONT&gt;"</f>
        <v>&lt;TR&gt;&lt;TD COLSPAN=4 align=center&gt;&lt;FONT SIZE=+1&gt;&lt;I&gt;Schimmerová Hana&lt;/I&gt;&lt;/FONT&gt;&lt;TD COLSPAN=3 align=center&gt;&lt;FONT SIZE=+1&gt;&lt;I&gt;Jan Hora&lt;/I&gt;&lt;/FONT&gt;</v>
      </c>
      <c r="K86" s="17"/>
    </row>
    <row r="87" spans="1:11" s="16" customFormat="1" ht="14.25">
      <c r="A87" s="15" t="s">
        <v>13</v>
      </c>
      <c r="B87" s="15"/>
      <c r="C87" s="15"/>
      <c r="D87" s="15"/>
      <c r="E87" s="15" t="s">
        <v>14</v>
      </c>
      <c r="F87" s="15"/>
      <c r="G87" s="13"/>
      <c r="H87" s="16" t="str">
        <f>"&lt;TR&gt;&lt;TD COLSPAN=4 align=center&gt;"&amp;A87&amp;"&lt;TD COLSPAN=3 align=center&gt;"&amp;E87</f>
        <v>&lt;TR&gt;&lt;TD COLSPAN=4 align=center&gt;hlavní rozhodčí&lt;TD COLSPAN=3 align=center&gt;ředitel závodu</v>
      </c>
      <c r="K87" s="17"/>
    </row>
    <row r="88" s="9" customFormat="1" ht="12.75">
      <c r="H88" s="9" t="s">
        <v>23</v>
      </c>
    </row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</sheetData>
  <sheetProtection/>
  <mergeCells count="11">
    <mergeCell ref="A76:J76"/>
    <mergeCell ref="A22:J22"/>
    <mergeCell ref="A32:J32"/>
    <mergeCell ref="A44:J44"/>
    <mergeCell ref="A60:J60"/>
    <mergeCell ref="A17:G17"/>
    <mergeCell ref="A67:J67"/>
    <mergeCell ref="A13:G13"/>
    <mergeCell ref="A15:G15"/>
    <mergeCell ref="A16:G16"/>
    <mergeCell ref="A19:J1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my name</cp:lastModifiedBy>
  <cp:lastPrinted>2015-03-09T13:32:53Z</cp:lastPrinted>
  <dcterms:created xsi:type="dcterms:W3CDTF">2003-03-15T12:58:15Z</dcterms:created>
  <dcterms:modified xsi:type="dcterms:W3CDTF">2015-03-09T13:34:17Z</dcterms:modified>
  <cp:category/>
  <cp:version/>
  <cp:contentType/>
  <cp:contentStatus/>
</cp:coreProperties>
</file>